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HUONG MAI\MUA SAM\Mua sắm 2023\VTYT-Hóa chất\VTYT-Hóa chất\"/>
    </mc:Choice>
  </mc:AlternateContent>
  <bookViews>
    <workbookView xWindow="0" yWindow="0" windowWidth="28800" windowHeight="12135" firstSheet="3" activeTab="3"/>
  </bookViews>
  <sheets>
    <sheet name="CODUPHA" sheetId="1" r:id="rId1"/>
    <sheet name="HOÀNG VŨ" sheetId="2" r:id="rId2"/>
    <sheet name="HƯNG VIỆT" sheetId="3" r:id="rId3"/>
    <sheet name="KHÁNH PHONG" sheetId="4" r:id="rId4"/>
    <sheet name="MEDIC" sheetId="5" r:id="rId5"/>
    <sheet name="M-PROTECH" sheetId="6" r:id="rId6"/>
    <sheet name="THẮNG LỢI" sheetId="7" r:id="rId7"/>
    <sheet name="THANH LỘC PHÁT" sheetId="8" r:id="rId8"/>
    <sheet name="TRẦN VÀ TRUNG" sheetId="9" r:id="rId9"/>
    <sheet name="TRANG MINH HẠNH" sheetId="10" r:id="rId10"/>
    <sheet name="TRUNG THỊNH PHÁT" sheetId="11" r:id="rId11"/>
    <sheet name="TƯỜNG KHUÊ" sheetId="12" r:id="rId12"/>
    <sheet name="XUÂN VY" sheetId="13" r:id="rId13"/>
    <sheet name="NHẤT TÂM" sheetId="14" r:id="rId14"/>
  </sheets>
  <calcPr calcId="152511"/>
</workbook>
</file>

<file path=xl/calcChain.xml><?xml version="1.0" encoding="utf-8"?>
<calcChain xmlns="http://schemas.openxmlformats.org/spreadsheetml/2006/main">
  <c r="K16" i="14" l="1"/>
  <c r="O15" i="13" l="1"/>
  <c r="N9" i="12" l="1"/>
  <c r="O30" i="11" l="1"/>
  <c r="P21" i="10" l="1"/>
  <c r="P20" i="10"/>
  <c r="P19" i="10"/>
  <c r="P18" i="10"/>
  <c r="P17" i="10"/>
  <c r="P16" i="10"/>
  <c r="P15" i="10"/>
  <c r="P14" i="10"/>
  <c r="P13" i="10"/>
  <c r="P12" i="10"/>
  <c r="P11" i="10"/>
  <c r="P10" i="10"/>
  <c r="P9" i="10"/>
  <c r="P8" i="10"/>
  <c r="P7" i="10"/>
  <c r="P22" i="10" l="1"/>
  <c r="M44" i="9" l="1"/>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45" i="9" s="1"/>
  <c r="M11" i="9"/>
  <c r="M10" i="9"/>
  <c r="M9" i="9"/>
  <c r="M8" i="9"/>
  <c r="M7" i="9"/>
  <c r="O41" i="8" l="1"/>
  <c r="O40" i="8"/>
  <c r="O39" i="8"/>
  <c r="O38" i="8"/>
  <c r="O37" i="8"/>
  <c r="O36" i="8"/>
  <c r="O35" i="8"/>
  <c r="O34" i="8"/>
  <c r="O33" i="8"/>
  <c r="O32" i="8"/>
  <c r="O29" i="8"/>
  <c r="O28" i="8"/>
  <c r="O27" i="8"/>
  <c r="O26" i="8"/>
  <c r="O25" i="8"/>
  <c r="O24" i="8"/>
  <c r="O21" i="8"/>
  <c r="O20" i="8"/>
  <c r="O19" i="8"/>
  <c r="O18" i="8"/>
  <c r="O17" i="8"/>
  <c r="O16" i="8"/>
  <c r="O15" i="8"/>
  <c r="O14" i="8"/>
  <c r="O13" i="8"/>
  <c r="O12" i="8"/>
  <c r="O11" i="8"/>
  <c r="O10" i="8"/>
  <c r="O9" i="8"/>
  <c r="O8" i="8"/>
  <c r="O7" i="8"/>
  <c r="O42" i="8" l="1"/>
  <c r="O22" i="8"/>
  <c r="O30" i="8"/>
  <c r="O43" i="8"/>
  <c r="O26" i="7" l="1"/>
  <c r="O25" i="7"/>
  <c r="O24" i="7"/>
  <c r="O23" i="7"/>
  <c r="O22" i="7"/>
  <c r="O21" i="7"/>
  <c r="O20" i="7"/>
  <c r="O19" i="7"/>
  <c r="O18" i="7"/>
  <c r="O17" i="7"/>
  <c r="O16" i="7"/>
  <c r="O15" i="7"/>
  <c r="O14" i="7"/>
  <c r="O13" i="7"/>
  <c r="O12" i="7"/>
  <c r="O11" i="7"/>
  <c r="O27" i="7" s="1"/>
  <c r="O10" i="7"/>
  <c r="O9" i="7"/>
  <c r="O8" i="7"/>
  <c r="O7" i="7"/>
  <c r="O20" i="6" l="1"/>
  <c r="O19" i="6"/>
  <c r="O18" i="6"/>
  <c r="O17" i="6"/>
  <c r="O16" i="6"/>
  <c r="O15" i="6"/>
  <c r="O14" i="6"/>
  <c r="O13" i="6"/>
  <c r="O12" i="6"/>
  <c r="O11" i="6"/>
  <c r="O10" i="6"/>
  <c r="O9" i="6"/>
  <c r="O8" i="6"/>
  <c r="O21" i="6" s="1"/>
  <c r="K24" i="5" l="1"/>
  <c r="P18" i="4" l="1"/>
  <c r="O17" i="3" l="1"/>
  <c r="O19" i="2" l="1"/>
  <c r="O18" i="2"/>
  <c r="O17" i="2"/>
  <c r="O16" i="2"/>
  <c r="O15" i="2"/>
  <c r="O14" i="2"/>
  <c r="O13" i="2"/>
  <c r="O12" i="2"/>
  <c r="O11" i="2"/>
  <c r="O10" i="2"/>
  <c r="O9" i="2"/>
  <c r="O8" i="2"/>
  <c r="O20" i="2" s="1"/>
  <c r="O7" i="2"/>
  <c r="W13" i="1" l="1"/>
  <c r="W12" i="1"/>
  <c r="W11" i="1"/>
  <c r="W10" i="1"/>
  <c r="W9" i="1"/>
  <c r="W8" i="1"/>
  <c r="W7" i="1"/>
  <c r="W14" i="1" s="1"/>
  <c r="L7" i="1" l="1"/>
  <c r="Z7" i="1"/>
  <c r="L8" i="1"/>
  <c r="Z8" i="1"/>
  <c r="L9" i="1"/>
  <c r="Z9" i="1"/>
  <c r="L10" i="1"/>
  <c r="Z10" i="1"/>
  <c r="L11" i="1"/>
  <c r="Z11" i="1"/>
  <c r="L12" i="1"/>
  <c r="Z12" i="1"/>
  <c r="L13" i="1"/>
  <c r="Z13" i="1"/>
  <c r="Z14" i="1" l="1"/>
</calcChain>
</file>

<file path=xl/sharedStrings.xml><?xml version="1.0" encoding="utf-8"?>
<sst xmlns="http://schemas.openxmlformats.org/spreadsheetml/2006/main" count="2121" uniqueCount="1152">
  <si>
    <t>KKG-0417-00973</t>
  </si>
  <si>
    <t>N01.02.030.5361.133.0006</t>
  </si>
  <si>
    <t>Zhivas/ Bungaria</t>
  </si>
  <si>
    <t>Chai 1 lít</t>
  </si>
  <si>
    <t>Dung dịch Enzyme khử khuẩn Enzydip-5 AM
Thành phần chính:
Tổ hợp 5 Enzyme (amylase, protease, lipase, celullase và mannanase):
Alpha-Amylase &lt;5% w/w
enzyme Protease: &lt; 10 % w/w, Lipase: &lt; 1 % w/w, Cellulase:&lt; 1 % w/w, mannanase &lt; 1% w/w
PH: 7.5-9.5 
Chất hoạt động bề mặt: &lt;15% w/w
Tiêu chuẩn chất lượng ISO 13485:2016, CE</t>
  </si>
  <si>
    <t>Enzydip-5 AM</t>
  </si>
  <si>
    <t>Lít</t>
  </si>
  <si>
    <t>Chai 1.000ml</t>
  </si>
  <si>
    <t>Thành   phần:   Enzyme hiệu  suất  cao  Protease 5%</t>
  </si>
  <si>
    <t>Enzyme Protease</t>
  </si>
  <si>
    <t>PP2300418933</t>
  </si>
  <si>
    <t xml:space="preserve">	KKG-0758-00112</t>
  </si>
  <si>
    <t>N00.00.000.0846.000.0001</t>
  </si>
  <si>
    <t>An Phú - Việt Nam</t>
  </si>
  <si>
    <t>A</t>
  </si>
  <si>
    <t>200001330/PCBA-HN</t>
  </si>
  <si>
    <t>can 5 lít</t>
  </si>
  <si>
    <t>Gel sử dụng trong siêu âm, phù hợp với tần số siêu âm đang sử dụng. Quy cách: can 5 lít.</t>
  </si>
  <si>
    <t>APM-GS1</t>
  </si>
  <si>
    <t>Can</t>
  </si>
  <si>
    <t>Can 5L</t>
  </si>
  <si>
    <t>Gel siêu âm APM SONIC</t>
  </si>
  <si>
    <t>Gel siêu âm</t>
  </si>
  <si>
    <t>PP2300418932</t>
  </si>
  <si>
    <t>KKG-0758-00065</t>
  </si>
  <si>
    <t>N03.07.070.0846.000.0006</t>
  </si>
  <si>
    <t>190001447/PCBA-HN</t>
  </si>
  <si>
    <t>100 cái/khay</t>
  </si>
  <si>
    <t>Chất liệu: Ống được làm bằng nhựa y tế PP,kích thước 12x75mm, nắp bằng nhựa LDPE mới 100%, Nắp màu xanh lá cây. Hóa chất bên trong là Trisodium Citrate 3.8%,hóa chất bên trong dùng kháng đông cho 2ml máu với vạch lấy mẫu 2ml máu trên nhãn ống.  Có phiếu phân tích chất lượng của cơ quan chức năng kiểm định với nồng độ của dung dịch trinatri citrate dihydrat phải ở trong khoảng từ 0,1mol/l đến 0,136mol/l (tươngứng2,94% đến  4,0%) và Chịu được lực quay ly tâm gia tốc 6.000 vòng/phút trong thời gian từ 5 - 10 phút,</t>
  </si>
  <si>
    <t>C8-012</t>
  </si>
  <si>
    <t>Cái</t>
  </si>
  <si>
    <t>100 cái/hộp</t>
  </si>
  <si>
    <t>Ống nghiệm Natri Citrate</t>
  </si>
  <si>
    <t>Tupe chống đông Citrate 3,8 % ( hộp 100 cái)</t>
  </si>
  <si>
    <t>PP2300418862</t>
  </si>
  <si>
    <t>KKG-0259-00195</t>
  </si>
  <si>
    <t>N00.00.000.1620.000.0036</t>
  </si>
  <si>
    <t>Thời Thanh Bình/ Việt Nam</t>
  </si>
  <si>
    <t>200001211/PCBA-HCM</t>
  </si>
  <si>
    <t>1Đôi/ gói</t>
  </si>
  <si>
    <t>Chất liệu: vải PP không dệt PP Có kết quả kiểm nghiệm nguyên liệu vải PP không có Pb, Cd, Sb, As, Hg, Se, Cr, Ba
Đặc điểm: Dây thun cổ giày chắc chắn, co dãn tốt. tiệt trùng bằng khí EO.
Tiêu chuẩn:  ISO 13485, ISO 9001, Hồ sơ công bố tiêu chuẩn áp dụng của trang thiết bị y tế thuộc loại A.</t>
  </si>
  <si>
    <t>TP08</t>
  </si>
  <si>
    <t>Cái</t>
  </si>
  <si>
    <t>Bao giày</t>
  </si>
  <si>
    <t>Ủng giấy</t>
  </si>
  <si>
    <t>PP2300418829</t>
  </si>
  <si>
    <t>KKG-0259-00120</t>
  </si>
  <si>
    <t>N00.00.000.1620.000.0007</t>
  </si>
  <si>
    <t>Túi/ 100 cái</t>
  </si>
  <si>
    <t>Chất liệu: vải không dệt PP, Mềm mại, chắc chắn, không dễ rách khi sử dụng. có màu xanh y tế, Có kiểm định nguyên liệu không độc tố. Thun mềm 2 sợi (thun đôi) chắc chắn, ôm khít vòng đầu.
Tiệt trùng bằng khí EO. đóng gói riêng từng cái
Tiêu chuẩn kỹ thuật:  ISO 13485, ISO 9001, Hồ sơ công bố tiêu chuẩn áp dụng của trang thiết bị y tế loại A. Có kiểm định nguyên liệu không As, Cd, Hg, Pb, Sb</t>
  </si>
  <si>
    <t>TP07</t>
  </si>
  <si>
    <t>Nón/ bao tóc</t>
  </si>
  <si>
    <t>Mũ giấy</t>
  </si>
  <si>
    <t>PP2300418828</t>
  </si>
  <si>
    <t>KKG-0259-00206</t>
  </si>
  <si>
    <t>N08.00.050.1620.000.0001</t>
  </si>
  <si>
    <t>Túi 1 cái</t>
  </si>
  <si>
    <t>Chất liệu: Màng nhựa PE trong suốt, có vòng nhựa. Bao bì đóng gói có chỉ thị tiệt trùng
Kích thước 150 mm x 2,5 mét. Tiệt trùng bằng khí O.E. 1 cái/ gói</t>
  </si>
  <si>
    <t>BT01</t>
  </si>
  <si>
    <r>
      <rPr>
        <sz val="10"/>
        <rFont val="Times New Roman"/>
        <family val="1"/>
      </rPr>
      <t>Chất   liệu:   Màng   nhựa   PE, vòng  nhựa  PP  chính  phẩm.
-   Kích   thước:   150   mm   x 235cm.
- Đóng gói bằng giấy đóng gói tiệt trùng.
-   Tiệt   trùng   bằng   khí   EO.
- Tiêu chuẩn ISO 13485:2016</t>
    </r>
  </si>
  <si>
    <t>Bao dây camera</t>
  </si>
  <si>
    <t>Bao nilon bọc ống nội soi</t>
  </si>
  <si>
    <t>PP2300418827</t>
  </si>
  <si>
    <t>KKG-0417-00972</t>
  </si>
  <si>
    <t>N01.02.030.5643.205.0001</t>
  </si>
  <si>
    <t>Hovid Bhd/ Malaysia</t>
  </si>
  <si>
    <t>220001526/PCBA-HN</t>
  </si>
  <si>
    <t>Hộp 100 viên</t>
  </si>
  <si>
    <t>Viên khử khuẩn Germisep
- Thành phần chính:
50% w/w Sodium Dichloroisocyanurate (2,5 gram Sodium Dichloroisocyanurate/ viên 5 gram - tương đương với 1,5 gram Clorin hoạt tính/ viên 5 gram), acid citric
- Dùng khử khuẩn bề mặt, đồ vải, diệt vi khuẩn gram âm &amp; gram dương.  Hoạt động hiệu quả kể cả khi có sự hiện diện chất hữu cơ.
Tiêu chuẩn chất lượng GMP</t>
  </si>
  <si>
    <t>Germisep</t>
  </si>
  <si>
    <t>Viên</t>
  </si>
  <si>
    <t>Viên nén khử khuẩn Presept</t>
  </si>
  <si>
    <t>PP2300418820</t>
  </si>
  <si>
    <r>
      <rPr>
        <b/>
        <sz val="10"/>
        <rFont val="Times New Roman"/>
        <family val="1"/>
      </rPr>
      <t>Đường link công khai giá trên trang https://kekhaigia ttbyt.moh.gov.vn
/ của các mặt hàng dự thầu (nếu có)</t>
    </r>
  </si>
  <si>
    <t>Mã BH 5086</t>
  </si>
  <si>
    <t>Hãng sản xuất (hãng sở hữu)/ Nước sản xuất</t>
  </si>
  <si>
    <t>Phân loại TTBYT</t>
  </si>
  <si>
    <t>Số đăng ký lưu hành/ GPNK</t>
  </si>
  <si>
    <t>Quy cách, đóng gói (Nếu có)</t>
  </si>
  <si>
    <t>Mô tả kỹ thuật</t>
  </si>
  <si>
    <t>Model (chủng loại)</t>
  </si>
  <si>
    <t>Thành tiền</t>
  </si>
  <si>
    <t>Đơn giá</t>
  </si>
  <si>
    <t>Số lượng</t>
  </si>
  <si>
    <t>ĐVT</t>
  </si>
  <si>
    <t>Quy cách đóng gói</t>
  </si>
  <si>
    <t>Đặc tính kỹ thuật</t>
  </si>
  <si>
    <t>Danh mục hàng hóa</t>
  </si>
  <si>
    <t>Mã phần (lô)</t>
  </si>
  <si>
    <t>STT
phần (lô) tại biên bản mở thầu ngày 20/11/2023</t>
  </si>
  <si>
    <t xml:space="preserve">Mặt hàng </t>
  </si>
  <si>
    <t>STT</t>
  </si>
  <si>
    <t>DANH MỤC TRÚNG THẦU</t>
  </si>
  <si>
    <t>Phụ lục 01</t>
  </si>
  <si>
    <t>(kèm theo Quyết định số      /QĐ-BV ngày       tháng       năm  2024)</t>
  </si>
  <si>
    <t>Công ty Cổ phần Dược phẩm Trung ương Codupha</t>
  </si>
  <si>
    <t>Tổng cộng:  (Hai mươi lăm triệu, tám trăm năm mươi hai nghìn đồng)</t>
  </si>
  <si>
    <t>Phụ lục 02</t>
  </si>
  <si>
    <t xml:space="preserve">Công ty TNHH Dược Phẩm Hoàng Vũ </t>
  </si>
  <si>
    <t>Hãng sản xuất (hãng sở hữu)/Nước sản xuất</t>
  </si>
  <si>
    <t>Quy cách</t>
  </si>
  <si>
    <t>Đơn vị tính</t>
  </si>
  <si>
    <t>Đường link công khai giá TTBYT của mặt hàng dự thầu</t>
  </si>
  <si>
    <t>PP2300418771</t>
  </si>
  <si>
    <t>Găng tay tiệt trùng</t>
  </si>
  <si>
    <t>Găng tay phẫu thuật tiệt trùng</t>
  </si>
  <si>
    <t>2100025ĐKLH/BYT-TB-CT</t>
  </si>
  <si>
    <t>B</t>
  </si>
  <si>
    <t>Size 7</t>
  </si>
  <si>
    <t>Merufa - Việt Nam</t>
  </si>
  <si>
    <t>Hộp/ 50 đôi</t>
  </si>
  <si>
    <t>Đôi</t>
  </si>
  <si>
    <t>https://kekhaigiattbyt.moh.gov.vn/cong-khai-gia/KKG-1118-00023</t>
  </si>
  <si>
    <t>PP2300418772</t>
  </si>
  <si>
    <t>Size 7.5</t>
  </si>
  <si>
    <t>PP2300418773</t>
  </si>
  <si>
    <t>Size 6.5</t>
  </si>
  <si>
    <t>PP2300418776</t>
  </si>
  <si>
    <t>Găng tay rời không bột</t>
  </si>
  <si>
    <t>Găng tay khám Nitrile không bột</t>
  </si>
  <si>
    <t>200000059/PCBA-ĐN</t>
  </si>
  <si>
    <t>Nitrile không bột</t>
  </si>
  <si>
    <t>Size S, M</t>
  </si>
  <si>
    <t>Quốc Tế Kim bảo Sơn - Việt Nam</t>
  </si>
  <si>
    <t>https://kekhaigiattbyt.moh.gov.vn/cong-khai-gia/KKG-1821-00001</t>
  </si>
  <si>
    <t>PP2300418779</t>
  </si>
  <si>
    <t>Găng tay dài soát lòng tử cung số 7</t>
  </si>
  <si>
    <t>Găng phẫu thuật cổ tay dài</t>
  </si>
  <si>
    <t>220002128/PCBB-HCM</t>
  </si>
  <si>
    <t>số 7, kích thước (490 - 500 mm)</t>
  </si>
  <si>
    <t>50 đôi/hộp</t>
  </si>
  <si>
    <t>https://kekhaigiattbyt.moh.gov.vn/cong-khai-gia/KKG-1118-00044</t>
  </si>
  <si>
    <t>PP2300418780</t>
  </si>
  <si>
    <t>Găng tay dài soát lòng tử cung số 7,5</t>
  </si>
  <si>
    <t>Số 7,5, kích thước (490 - 500 mm)</t>
  </si>
  <si>
    <t>PP2300418787</t>
  </si>
  <si>
    <t>Kim luồn số 24</t>
  </si>
  <si>
    <t>Kim luồn tĩnh mạch - Polywin Plus Safety</t>
  </si>
  <si>
    <t>220000010/PCBB-BD</t>
  </si>
  <si>
    <t>24*3/4 (0.7*19mm) 22ml/min</t>
  </si>
  <si>
    <t>Poly Medicure Limited - Trung Quốc</t>
  </si>
  <si>
    <t>Hộp 100 cái</t>
  </si>
  <si>
    <t>PP2300418808</t>
  </si>
  <si>
    <t>Dây thông tiểu 2 nhánh</t>
  </si>
  <si>
    <t>Ống thông tiểu</t>
  </si>
  <si>
    <t>220001553/PCBB-HCM</t>
  </si>
  <si>
    <t>số 14</t>
  </si>
  <si>
    <t>Ningbo Greetmed - Trung Quốc</t>
  </si>
  <si>
    <t>Hộp/ 10 dây</t>
  </si>
  <si>
    <t>Dây</t>
  </si>
  <si>
    <t>PP2300418809</t>
  </si>
  <si>
    <t>Dây thông tiểu 1 nhánh</t>
  </si>
  <si>
    <t>Ống thông tiểu thẳng - Nelaton Catheter</t>
  </si>
  <si>
    <t>220000006/PCBB-BD</t>
  </si>
  <si>
    <t>PP2300418815</t>
  </si>
  <si>
    <t>Bì đựng nước tiểu</t>
  </si>
  <si>
    <t>Túi đựng nước tiểu</t>
  </si>
  <si>
    <t>170001751/PCBA-HCM</t>
  </si>
  <si>
    <t>200 cái/thùng</t>
  </si>
  <si>
    <t>PP2300418817</t>
  </si>
  <si>
    <t>Khẩu trang y tế 4 lớp</t>
  </si>
  <si>
    <t>Khẩu trang y tế</t>
  </si>
  <si>
    <t>200000526/PCBA-HCM</t>
  </si>
  <si>
    <t>Nam Anh - Việt Nam</t>
  </si>
  <si>
    <t>50 cái/ hộp</t>
  </si>
  <si>
    <t>https://kekhaigiattbyt.moh.gov.vn/cong-khai-gia/KKG-0688-00015</t>
  </si>
  <si>
    <t>PP2300418822</t>
  </si>
  <si>
    <t>Khóa 3 chạc</t>
  </si>
  <si>
    <t>Khóa ba ngã - POLYWWAY 3 - way Stop Cock</t>
  </si>
  <si>
    <t>220000008/PCBB-BD</t>
  </si>
  <si>
    <t>Gói/1 cái</t>
  </si>
  <si>
    <t>PP2300418825</t>
  </si>
  <si>
    <t>Bột bó</t>
  </si>
  <si>
    <t>Băng bột bó 6in 15x2,7</t>
  </si>
  <si>
    <t>170000958/PCBA-HCM</t>
  </si>
  <si>
    <t>6in</t>
  </si>
  <si>
    <t>Thùng/72 cuộn</t>
  </si>
  <si>
    <t>Cuộn</t>
  </si>
  <si>
    <t>Tổng cộng: (Sáu mươi chín triệu, sáu trăm hai mươi sáu nghìn, hai trăm năm mươi đồng)</t>
  </si>
  <si>
    <t>Phụ lục 03</t>
  </si>
  <si>
    <t>Công ty TNHH Thương mại Và Dịch vụ Hưng Việt</t>
  </si>
  <si>
    <t>PP2300418795</t>
  </si>
  <si>
    <t>Kim cấy chỉ số 7</t>
  </si>
  <si>
    <t xml:space="preserve">Kim cấy chỉ Khánh Phong tiệt trùng dùng một lần </t>
  </si>
  <si>
    <t>Đường kính thân kim 7#</t>
  </si>
  <si>
    <t>Số 7 (0,7 x 57mm)</t>
  </si>
  <si>
    <t>1 Cái/ túi</t>
  </si>
  <si>
    <t>230001040/PCBB-HN</t>
  </si>
  <si>
    <t>Yangzhou Jiangzhou Medical Devices Co.,Ltd0Trung Quốc</t>
  </si>
  <si>
    <t>PP2300418941</t>
  </si>
  <si>
    <t>Anti A</t>
  </si>
  <si>
    <t>Lọ</t>
  </si>
  <si>
    <t>Lọ 10ml</t>
  </si>
  <si>
    <t>4244/QĐ-BYT</t>
  </si>
  <si>
    <t>D</t>
  </si>
  <si>
    <t>Spectrum Diagnostics-Ai Cập</t>
  </si>
  <si>
    <t>PP2300418942</t>
  </si>
  <si>
    <t>Anti B</t>
  </si>
  <si>
    <t>PP2300418943</t>
  </si>
  <si>
    <t>Anti AB</t>
  </si>
  <si>
    <t>PP2300418944</t>
  </si>
  <si>
    <t>Anti D</t>
  </si>
  <si>
    <t>Anti D (IgM+IgG)</t>
  </si>
  <si>
    <t>PP2300418948</t>
  </si>
  <si>
    <t>Phát hiện kháng thể kháng HIV</t>
  </si>
  <si>
    <t>HIV-1&amp;2 TEST</t>
  </si>
  <si>
    <t>Test</t>
  </si>
  <si>
    <t>OEM06-HIV01-01</t>
  </si>
  <si>
    <t>Định   tính   phát   hiện kháng  thể  kháng  HIV 1/2  trong  huyết  thanh, huyết  tương  hoặc  máu toàn phần      người. Bảo quản ở 1 ~ 30°C</t>
  </si>
  <si>
    <t>Hộp 50 test</t>
  </si>
  <si>
    <t>230002002/PCBB-HN</t>
  </si>
  <si>
    <t>Koshbio Private Limited-Ấn Độ</t>
  </si>
  <si>
    <t>PP2300418950</t>
  </si>
  <si>
    <t>Test xét nghiệm chẩn đoán phân biệt giữa P.Falciparum và P.vivax</t>
  </si>
  <si>
    <t xml:space="preserve">Malaria Antigen Test (Pf/Pv) </t>
  </si>
  <si>
    <t>OEM06-MFV01-01</t>
  </si>
  <si>
    <t>220003340/PCBB-HN</t>
  </si>
  <si>
    <t>PP2300418951</t>
  </si>
  <si>
    <t>Test xét nghiệm phát hiện kháng thể IgG/IgM kháng virus Dengue</t>
  </si>
  <si>
    <t>Dengue Antibody test ((IgM/IgG)</t>
  </si>
  <si>
    <t>OEM06-DAB01-01</t>
  </si>
  <si>
    <t>Hộp 25 test</t>
  </si>
  <si>
    <t>230002001/PCBB-HN</t>
  </si>
  <si>
    <t>PP2300418952</t>
  </si>
  <si>
    <t>Test xét nghiệm phát hiện kháng nguyên virus Dengue</t>
  </si>
  <si>
    <t>Dengue NS1Ag Rapid Test</t>
  </si>
  <si>
    <t>OEM06-DNS01-01</t>
  </si>
  <si>
    <t>230002470/PCBB-HN</t>
  </si>
  <si>
    <t>PP2300418953</t>
  </si>
  <si>
    <t>Test xét nghiệm phát hiện viêm dạ dày ruột H.pylori (test máu)</t>
  </si>
  <si>
    <t>H.pylori Ab Test</t>
  </si>
  <si>
    <t>OEM06-HPY01-01</t>
  </si>
  <si>
    <t>Phát hiện định tính kháng thể kháng Helicobacter pylori trong  máu  toàn  phần, huyết thanh hoặc huyết tương  để  hỗ  trợ  chẩn đoán   nhiễm   H.pylori. Bảo quản ở 1 ~ 30°C</t>
  </si>
  <si>
    <t>220003342/PCBB-HN</t>
  </si>
  <si>
    <t>Tổng cộng: (Một trăm tám mươi lăm triệu, không trăm bảy mươi hai nghìn, năm trăm đồng)</t>
  </si>
  <si>
    <t>Phụ lục 04</t>
  </si>
  <si>
    <t>Công ty Cổ phần Khánh Phong Việt Nam</t>
  </si>
  <si>
    <t>Hợp đồng tương tự đã hoàn thành</t>
  </si>
  <si>
    <t>PP2300418740</t>
  </si>
  <si>
    <t>Bông</t>
  </si>
  <si>
    <t>Bông y tế thấm nước vô trùng</t>
  </si>
  <si>
    <t>Kg</t>
  </si>
  <si>
    <t>BYTVT</t>
  </si>
  <si>
    <t>100% bông xơ tự nhiên có tính thấm hút tốt, đóng gói 1Kg/gói</t>
  </si>
  <si>
    <t>Túi 1 kg</t>
  </si>
  <si>
    <t>200000029/PCBA-ND</t>
  </si>
  <si>
    <t>Loại A</t>
  </si>
  <si>
    <t>Công ty TNHH Anh Phát/ Việt Nam</t>
  </si>
  <si>
    <t>PP2300418741</t>
  </si>
  <si>
    <t>Bông y tế viên (có thấm)</t>
  </si>
  <si>
    <t>Bông viên y tế fi 20 vô trùng</t>
  </si>
  <si>
    <t>Gói</t>
  </si>
  <si>
    <t>BVF20VT</t>
  </si>
  <si>
    <t>Bông hút nước (100% cotton) màu trắng, không bụi bẩn 
- Tốc độ hút nước ≤ 10s 
- Độ acid bazơ: trung tính 
- Chất tan trong ether: ≤ 0,5% 
- Độ ẩm: ≤ 8%
100g/ gói</t>
  </si>
  <si>
    <t>Gói 100g</t>
  </si>
  <si>
    <t>PP2300418742</t>
  </si>
  <si>
    <t>Bơm tiêm 5ml</t>
  </si>
  <si>
    <t>Bơm tiêm sử dụng một lần Banapha (5ml)</t>
  </si>
  <si>
    <t>BNBT.5.xx.xxx / BNBT.5.xx.xx / BNBT.5.xx.x.</t>
  </si>
  <si>
    <t>230001758/PCBB-HN</t>
  </si>
  <si>
    <t>Loại B</t>
  </si>
  <si>
    <t>Changzhou Jiafeng Medical 
Equipment Co., Ltd/Trung Quốc</t>
  </si>
  <si>
    <t>PP2300418743</t>
  </si>
  <si>
    <t>Bơm tiêm 1ml</t>
  </si>
  <si>
    <t>Bơm tiêm sử dụng một lần Banapha (1ml)</t>
  </si>
  <si>
    <t>BNBT.1.xx.xxx / BNBT.1.xx.xx / BNBT.1.xx.x.</t>
  </si>
  <si>
    <t>PP2300418744</t>
  </si>
  <si>
    <t>Bơm tiêm 10ml</t>
  </si>
  <si>
    <t>Bơm tiêm sử dụng một lần Banapha (10ml)</t>
  </si>
  <si>
    <t>BNBT.10.xx.xxx / BNBT.10.xx.xx / BNBT.10.xx.x.</t>
  </si>
  <si>
    <t>PP2300418745</t>
  </si>
  <si>
    <t>Bơm tiêm 20ml</t>
  </si>
  <si>
    <t>BNBT.20.xx.xxx / BNBT.20.xx.xx / BNBT.20.xx.x.</t>
  </si>
  <si>
    <t>PP2300418746</t>
  </si>
  <si>
    <t>Bơm tiêm 50ml</t>
  </si>
  <si>
    <t>Bơm tiêm sử dụng một lần Banapha không kim (50ml)</t>
  </si>
  <si>
    <t>BNBT.50.DT</t>
  </si>
  <si>
    <t>PP2300418747</t>
  </si>
  <si>
    <t>Bơm tiêm 50ml (cho ăn)</t>
  </si>
  <si>
    <t>Bơm tiêm sử dụng một lần Banapha cho ăn (50ml)</t>
  </si>
  <si>
    <t>BNBT.50.CA</t>
  </si>
  <si>
    <t>PP2300418791</t>
  </si>
  <si>
    <t>Kim lấy thuốc số 18</t>
  </si>
  <si>
    <t>Kim tiêm sử dụng một lần</t>
  </si>
  <si>
    <t>BNKT.18.112</t>
  </si>
  <si>
    <t>18G x1 ½</t>
  </si>
  <si>
    <t>230001523/PCBB-HN</t>
  </si>
  <si>
    <t>Zhejiang INI Medical Devices Co., Ltd/ Trung Quốc</t>
  </si>
  <si>
    <t>PP2300418793</t>
  </si>
  <si>
    <t>Kim châm cứu số 6</t>
  </si>
  <si>
    <t xml:space="preserve"> Kim châm cứu vô trùng dùng một lần</t>
  </si>
  <si>
    <t>AIK</t>
  </si>
  <si>
    <t xml:space="preserve"> 0.3*60 mm</t>
  </si>
  <si>
    <t>Túi 10 cái</t>
  </si>
  <si>
    <t>220000242/PCBB- BYT</t>
  </si>
  <si>
    <t>ChangChun AIK Medical Devices Co., Ltd/ Trung Quốc</t>
  </si>
  <si>
    <t>PP2300418794</t>
  </si>
  <si>
    <t>Kim châm cứu số 4</t>
  </si>
  <si>
    <t>0.3*40 mm</t>
  </si>
  <si>
    <t>Tổng cộng: (Một trăm mười triệu, năm trăm tám mươi bảy nghìn, năm trăm chín mươi đồng)</t>
  </si>
  <si>
    <t>Phụ lục 05</t>
  </si>
  <si>
    <t>Công ty TNHH Thương mại &amp; Dịch vụ Thiết bị Y Tế - Khoa học Kỹ thuật M.E.D.I.C</t>
  </si>
  <si>
    <t>Tên phần (lô)</t>
  </si>
  <si>
    <t>Khối lượng</t>
  </si>
  <si>
    <t>Xuất xứ [ghi tên quốc gia, vùng lãnh thổ, ký mã hiệu, nhãn hiệu, hãng sản xuất]</t>
  </si>
  <si>
    <t>Đơn giá dự thầu (đã bao gồm thuế, phí, lệ phí (nếu có))</t>
  </si>
  <si>
    <t>Thành tiền (đã bao gồm thuế, phí, lệ phí (nếu có))</t>
  </si>
  <si>
    <t>PP2300418818</t>
  </si>
  <si>
    <t>Test Glucomao mạch</t>
  </si>
  <si>
    <t xml:space="preserve"> Que thử đường huyết dùng với máy đo đường huyết U-Right TD-4267</t>
  </si>
  <si>
    <t xml:space="preserve"> TaiDoc / Đài Loan</t>
  </si>
  <si>
    <t>PP2300418954</t>
  </si>
  <si>
    <t>Test phát hiện kháng thể kháng HCV</t>
  </si>
  <si>
    <t>Rapid Anti-HCV Test</t>
  </si>
  <si>
    <t>InTec  Products, Inc/ Trung Quốc</t>
  </si>
  <si>
    <t>PP2300418959</t>
  </si>
  <si>
    <t>Phần hóa chất Elisa</t>
  </si>
  <si>
    <t/>
  </si>
  <si>
    <t>3.1</t>
  </si>
  <si>
    <t>Toxocara sp</t>
  </si>
  <si>
    <t>Toxocara IgG</t>
  </si>
  <si>
    <t>Hộp</t>
  </si>
  <si>
    <t>Cortez/Mỹ</t>
  </si>
  <si>
    <t>3.2</t>
  </si>
  <si>
    <t>Gnathostoma sp</t>
  </si>
  <si>
    <t>Khoa Thương/VN</t>
  </si>
  <si>
    <t>3.3</t>
  </si>
  <si>
    <t>Strongylodes stercolais</t>
  </si>
  <si>
    <t>3.4</t>
  </si>
  <si>
    <t>Fasciola sp</t>
  </si>
  <si>
    <t>Fasciola IgG</t>
  </si>
  <si>
    <t>3.5</t>
  </si>
  <si>
    <t>Cysticercus cellulosae</t>
  </si>
  <si>
    <t>3.6</t>
  </si>
  <si>
    <t>AFP (alpha Fetoprotein)</t>
  </si>
  <si>
    <t>AFP ( alpha Fetoprotein)</t>
  </si>
  <si>
    <t>DRG/Đức</t>
  </si>
  <si>
    <t>3.7</t>
  </si>
  <si>
    <t>CEA</t>
  </si>
  <si>
    <t>3.8</t>
  </si>
  <si>
    <t>PSA</t>
  </si>
  <si>
    <t>3.9</t>
  </si>
  <si>
    <t>CA125</t>
  </si>
  <si>
    <t>3.10</t>
  </si>
  <si>
    <t>CA15-3</t>
  </si>
  <si>
    <t>3.11</t>
  </si>
  <si>
    <t>CA72-4</t>
  </si>
  <si>
    <t>3.12</t>
  </si>
  <si>
    <t>T3</t>
  </si>
  <si>
    <t>3.13</t>
  </si>
  <si>
    <t>FT4</t>
  </si>
  <si>
    <t>3.14</t>
  </si>
  <si>
    <t>TSH</t>
  </si>
  <si>
    <t>Tổng cộng: (Một trăm sáu mươi mốt triệu, tám trăm lẻ tám nghìn, năm tram chín mươi hai đồng)</t>
  </si>
  <si>
    <t>Phụ lục 06</t>
  </si>
  <si>
    <t>Công ty TNHH Thương mại Dịch vụ M-Protech</t>
  </si>
  <si>
    <t>Số đăng ký lưu hành/giấy phép nhập khẩu</t>
  </si>
  <si>
    <t>Phân
loại
TTBYT</t>
  </si>
  <si>
    <t>PP2300418947</t>
  </si>
  <si>
    <t>Phần hóa chất Đông máu (chạy trên máy Sta- Satellitemax)</t>
  </si>
  <si>
    <t>PT - NeoPTimal Test</t>
  </si>
  <si>
    <t>01163 STA - NeoPTimal 5</t>
  </si>
  <si>
    <t>Hộp</t>
  </si>
  <si>
    <t>01163</t>
  </si>
  <si>
    <t>Hóa chất xét nghiệm PT trên máy đông máu tự động: 
- R1: chứa thromboplastin đông khô được chiết xuất từ não thỏ. Ngoài ra còn chứa một chất ức chế heparin đặc hiệu.
- R2: dung môi hòa tan có chứa canxi.
Định lượng thời gian Prothrombin
Độ lặp lại đo mẫu bình thường: 0.8 CV%
Độ lặp lại đo mẫu bất thường: 1.3 CV%</t>
  </si>
  <si>
    <t>Hộp/ 6 x 5-ml đông khô + 6 x 5-ml dung dịch đệm</t>
  </si>
  <si>
    <t>9221NK/BYT-TB-CT</t>
  </si>
  <si>
    <t>C</t>
  </si>
  <si>
    <t>DIAGNOSTICA STAGO S.A.S/ Pháp</t>
  </si>
  <si>
    <t>STA PTT Automate 5</t>
  </si>
  <si>
    <t xml:space="preserve"> 00595 STA PTT Automate 5</t>
  </si>
  <si>
    <t>00595</t>
  </si>
  <si>
    <t>Hóa chất dùng xác định thời gian hoạt hóa thromboplastin từng phần (APTT) trong huyết tương, chứa cephalin từ mô não thỏ , chất kích hoạt đặc hiệu silica</t>
  </si>
  <si>
    <t>Hộp/ 12 x 5-ml</t>
  </si>
  <si>
    <t>aPTT - CaCl2</t>
  </si>
  <si>
    <t>00367 STA - CaCl2 0.025M</t>
  </si>
  <si>
    <t>00367</t>
  </si>
  <si>
    <t xml:space="preserve">Dung dịch Canxi Clorua 0.025 M dùng cho các xét nghiệm đông máu như thời gian hoạt hóa thromboplastin từng phần (APTT) hay cho các phân tích các yếu tố con đường nội sinh
</t>
  </si>
  <si>
    <t>Hộp/ 24 x 15-ml</t>
  </si>
  <si>
    <t>Fibrinogen Liquid Test</t>
  </si>
  <si>
    <t xml:space="preserve"> 00673 STA - Liquid Fib</t>
  </si>
  <si>
    <t>00673</t>
  </si>
  <si>
    <t>Hóa chất chứa thrombin người đã citrat hóa có chứa canxi (khoảng 100 NIH units/ml) và có chứa một chất ức chế đặc hiệu heparin inhibitor cho phép phân tích fibrinogen trong mẫu huyêt tương có heparin.
Độ lặp lại đo mẫu bình thường: 2.1 CV%
Độ lặp lại đo mẫu bất thường: 4.9 CV%</t>
  </si>
  <si>
    <t>Hộp/ 12 x 4-ml</t>
  </si>
  <si>
    <t>220001354/PCBB-BYT</t>
  </si>
  <si>
    <t>Fib - Owren Koller</t>
  </si>
  <si>
    <t>00360 STA - Owren-Koller</t>
  </si>
  <si>
    <t>00360</t>
  </si>
  <si>
    <t>Dung dịch pha loãng cho xét nghiệm đông máu (dung dịch đệm) có pH khoảng 7,35.</t>
  </si>
  <si>
    <t>Routine QC</t>
  </si>
  <si>
    <t>00554 STA - Routine QC 2 ml</t>
  </si>
  <si>
    <t>00554</t>
  </si>
  <si>
    <t>Huyết tương người bình thường và bất bình thường có citrated dạng đông khô; gồm hai mức nồng độ khác nhau của các chỉ số đông máu thường quy: PT, aPTT, TT, Fibrinogen, Antithrombin. Bền 24 giờ trên máy.</t>
  </si>
  <si>
    <t>Hộp/ 12 x 2 x 2-ml</t>
  </si>
  <si>
    <t>STA Cuvette</t>
  </si>
  <si>
    <t>39430 STA Satellite Cuvettes</t>
  </si>
  <si>
    <t>Thùng</t>
  </si>
  <si>
    <t>39430</t>
  </si>
  <si>
    <t>Cuvette phản ứng đông máu
Thùng gồm 6 cuộn, mỗi cuộn chứa 220 cuvette</t>
  </si>
  <si>
    <t>Thùng/ 6 x 220 cái</t>
  </si>
  <si>
    <t>230001045/PCBA-HCM</t>
  </si>
  <si>
    <t>STA Clearner solution</t>
  </si>
  <si>
    <t>00973 STA - Cleaner Solution</t>
  </si>
  <si>
    <t>00973</t>
  </si>
  <si>
    <t>Dung dịch rửa pha sẵn cho các hệ thống phân tích đông máu tự động, thành phần chính chứa chất diệt nấm họ ether glycol pha loãng trong dung môi nước.</t>
  </si>
  <si>
    <t>Thùng/ 6 x 2500-ml</t>
  </si>
  <si>
    <t xml:space="preserve">170001283/PCBA-HCM </t>
  </si>
  <si>
    <t>Tcoag Ireland Limited/ Ireland</t>
  </si>
  <si>
    <t>STA Desorb U</t>
  </si>
  <si>
    <t>00975 STA - Desorb U</t>
  </si>
  <si>
    <t>00975</t>
  </si>
  <si>
    <t>Hóa chất rửa kim hệ thống máy đông máu tự động, bền trên máy 5 ngày, chứa potassium hydroxide nồng độ &lt; 1 %</t>
  </si>
  <si>
    <t>190000437/PCBA-HCM</t>
  </si>
  <si>
    <t>STA-Micro Container</t>
  </si>
  <si>
    <t>00741 STA - Microtainer</t>
  </si>
  <si>
    <t>00741</t>
  </si>
  <si>
    <t xml:space="preserve">Ống hình trụ đáy nhọn làm bằng nhựa, dùng để chứa huyết tương bệnh phẩm trong xét nghiệm đông máu </t>
  </si>
  <si>
    <t>Hộp/ 500 cái</t>
  </si>
  <si>
    <t>ENTREPRISE ADAPTEE - ATELIER de TISSONVILLIERS/ Pháp</t>
  </si>
  <si>
    <t>STA-Microcups</t>
  </si>
  <si>
    <t xml:space="preserve"> 00802 STA - Microcups</t>
  </si>
  <si>
    <t>00802</t>
  </si>
  <si>
    <t>Ống hình trụ làm bằng thủy tinh, tráng silicon bên trong; dùng để chứa hóa chất xét nghiệm đông máu, QC hoặc Calibrator</t>
  </si>
  <si>
    <t>Hộp/ 100 cái</t>
  </si>
  <si>
    <t>STA ® -Maxi Reducer</t>
  </si>
  <si>
    <t>00801 STA - maxi Reducer</t>
  </si>
  <si>
    <t>00801</t>
  </si>
  <si>
    <t>Ống khói bảo quản lọ hóa chất loại 8 - 15 ml trên máy đông máu, bằng nhựa, đóng gói hộp 100 cái</t>
  </si>
  <si>
    <t>TCoag Deutschland GmbH/ Đức</t>
  </si>
  <si>
    <t>STA ® -Mini Reducer</t>
  </si>
  <si>
    <t xml:space="preserve"> 00797 STA - mini Reducer</t>
  </si>
  <si>
    <t>00797</t>
  </si>
  <si>
    <t xml:space="preserve">
Ống khói bảo quản lọ hóa chất loại 4 - 6ml trên máy đông máu, bằng nhựa, đóng gói hộp 100 cái</t>
  </si>
  <si>
    <t>Tổng cộng: (Một trăm chín mươi ba triệu, sáu trăm năm mươi bốn nghìn, bốn trăm chín mươi lăm đồng)</t>
  </si>
  <si>
    <t>Phụ lục 07</t>
  </si>
  <si>
    <t>Công ty Cổ phần Công nghệ và Thiết bị Thắng Lợi</t>
  </si>
  <si>
    <t>Mã phần 
(lô)</t>
  </si>
  <si>
    <t>Model 
(chủng loại)</t>
  </si>
  <si>
    <t>Quy cách đóng gói (nếu có)</t>
  </si>
  <si>
    <t>Số lưu hành/ giấy phép nhập khẩu</t>
  </si>
  <si>
    <t>Phân loại TBTYT</t>
  </si>
  <si>
    <t>Đường link công khai giá trên Cổng thông tin điện tử của các mặt hàng dự thầu 
( nếu có)</t>
  </si>
  <si>
    <t>PP2300418754</t>
  </si>
  <si>
    <t>Chỉ Polyglactin 
1.0</t>
  </si>
  <si>
    <t>Chỉ tan tổng hợp đa sợi Caresorb (Polyglactin 910) số 1, dài 90 cm, kim tròn 1/2c, dài 40 mm</t>
  </si>
  <si>
    <t>GT40A40L90</t>
  </si>
  <si>
    <t>Chỉ tan tổng hợp đa sợi Caresorb (Polyglactin 910) số 1, dài 90 cm, kim tròn 1/2c, dài 40 mm, Kim thép 302 phủ silicon XtraCoat, mũi kim UltraGlyde
Chứng nhận US-FDA</t>
  </si>
  <si>
    <t>Hộp 12 tép</t>
  </si>
  <si>
    <t>20000560CFS/BYT-TB-CT</t>
  </si>
  <si>
    <t>CPT/ Việt Nam</t>
  </si>
  <si>
    <t>Tép</t>
  </si>
  <si>
    <t>https://kekhaigiattbyt.moh.gov.vn/cong-khai-gia/KKG-0789-01243</t>
  </si>
  <si>
    <t>PP2300418755</t>
  </si>
  <si>
    <t>Chỉ Polyglactin 
2.0</t>
  </si>
  <si>
    <t>Chỉ tan tổng hợp 
đa sợi Caresorb (Polyglactin 910) số 2/0, dài 75 cm, kim tròn 1/2c, dài 26 mm</t>
  </si>
  <si>
    <t xml:space="preserve">GT30A26 </t>
  </si>
  <si>
    <t xml:space="preserve">Chỉ tan tổng hợp đa sợi Caresorb (Polyglactin 910) số 2/0, dài 75 cm, kim tròn 1/2c, dài 26 mm, Kim thép 302 phủ silicon XtraCoat, mũi kim UltraGlyde
Chứng nhận US-FDA </t>
  </si>
  <si>
    <t>https://kekhaigiattbyt.moh.gov.vn/cong-khai-gia/KKG-0789-01217</t>
  </si>
  <si>
    <t>PP2300418756</t>
  </si>
  <si>
    <t>Chỉ Polyglactin 
3.0</t>
  </si>
  <si>
    <t xml:space="preserve"> Chỉ tan tổng hợp đa sợi Caresorb (Polyglactin 910) số 3/0, dài 75 cm, kim tròn 1/2c, dài 26 mm</t>
  </si>
  <si>
    <t xml:space="preserve">GT20A26 </t>
  </si>
  <si>
    <t xml:space="preserve"> Chỉ tan tổng hợp đa sợi Caresorb (Polyglactin 910) số 3/0, dài 75 cm, kim tròn 1/2c, dài 26 mm, GT20A26, Kim thép 302 phủ silicon XtraCoat, mũi kim UltraGlyde
Chứng nhận US-FDA</t>
  </si>
  <si>
    <t>https://kekhaigiattbyt.moh.gov.vn/cong-khai-gia/KKG-0789-01210</t>
  </si>
  <si>
    <t>PP2300418757</t>
  </si>
  <si>
    <t>Chỉ Polyglactin 
4.0</t>
  </si>
  <si>
    <t xml:space="preserve"> Chỉ tan tổng hợp đa sợi Caresorb (Polyglactin 910) số 4/0, dài 75 cm, kim tròn 1/2c, dài 20 mm</t>
  </si>
  <si>
    <t xml:space="preserve">GT15A20 </t>
  </si>
  <si>
    <t xml:space="preserve"> Chỉ tan tổng hợp đa sợi Caresorb (Polyglactin 910) số 4/0, dài 75 cm, kim tròn 1/2c, dài 20 mm,  Kim thép 302 phủ silicon XtraCoat, mũi kim UltraGlyde
Chứng nhận US-FDA</t>
  </si>
  <si>
    <t>https://kekhaigiattbyt.moh.gov.vn/cong-khai-gia/KKG-0789-01201</t>
  </si>
  <si>
    <t>PP2300418759</t>
  </si>
  <si>
    <t>Chỉ nilon 3,0</t>
  </si>
  <si>
    <t>Chỉ không tan tổng hợp Carelon (Nylon) số 3/0, dài 75 cm, kim tam giác 3/8c, dài 20 mm</t>
  </si>
  <si>
    <t xml:space="preserve">M20E20  </t>
  </si>
  <si>
    <t xml:space="preserve"> Chỉ không tan tổng hợp Carelon (Nylon) số 3/0, dài 75 cm, kim tam giác 3/8c, dài 20 mm, Kim thép 302 phủ silicon XtraCoat, mũi kim UltraGlyde
Tiêu chuẩn ISO</t>
  </si>
  <si>
    <t>Hộp 24 tép</t>
  </si>
  <si>
    <t>2300676ĐKLH/BYT-HTTB</t>
  </si>
  <si>
    <t>https://kekhaigiattbyt.moh.gov.vn/cong-khai-gia/KKG-0789-01457</t>
  </si>
  <si>
    <t>PP2300418760</t>
  </si>
  <si>
    <t>Chỉ nilon 4.0</t>
  </si>
  <si>
    <t>Chỉ không tan tổng hợp Carelon (Nylon) số 4/0, dài 75 cm, kim tam giác 3/8c, dài 18 mm</t>
  </si>
  <si>
    <t xml:space="preserve"> M15E18  </t>
  </si>
  <si>
    <t xml:space="preserve"> Chỉ không tan tổng hợp Carelon (Nylon) số 4/0, dài 75 cm, kim tam giác 3/8c, dài 18 mm, Kim thép 302 phủ silicon XtraCoat, mũi kim UltraGlyde
Tiêu chuẩn ISO</t>
  </si>
  <si>
    <t>https://kekhaigiattbyt.moh.gov.vn/cong-khai-gia/KKG-0789-00872</t>
  </si>
  <si>
    <t>PP2300418761</t>
  </si>
  <si>
    <t>Chỉ nilon 6.0</t>
  </si>
  <si>
    <t>Chỉ không tan tổng hợp Carelon (Nylon) số 6/0, dài 75 cm, kim tam giác 3/8c, dài 13 mm</t>
  </si>
  <si>
    <t xml:space="preserve">M07E13  </t>
  </si>
  <si>
    <t xml:space="preserve"> Chỉ không tan tổng hợp Carelon (Nylon) số 6/0, dài 75 cm, kim tam giác 3/8c, dài 13 mm, Kim thép 302 phủ silicon XtraCoat  mũi kim UltraGlyde
Tiêu chuẩn ISO</t>
  </si>
  <si>
    <t>https://kekhaigiattbyt.moh.gov.vn/cong-khai-gia/KKG-0789-00863</t>
  </si>
  <si>
    <t>PP2300418762</t>
  </si>
  <si>
    <t>Chỉ catgut 26mm</t>
  </si>
  <si>
    <t>Chỉ tan chậm tự nhiên Trustigut (C) (Chromic Catgut) số 2/0, dài 75 cm, kim tròn 1/2c, dài 26 mm</t>
  </si>
  <si>
    <t xml:space="preserve">C30A26  </t>
  </si>
  <si>
    <t xml:space="preserve"> Chỉ tan chậm tự nhiên Trustigut (C) (Chromic Catgut) số 2/0, dài 75 cm, kim tròn 1/2c, dài 26 mm, Kim thép 302 phủ silicon XtraCoat  mũi kim UltraGlyde
Tiêu chuẩn ISO</t>
  </si>
  <si>
    <t>2100210ĐKLH/BYT-TB-CT</t>
  </si>
  <si>
    <t>https://kekhaigiattbyt.moh.gov.vn/cong-khai-gia/KKG-0789-01413</t>
  </si>
  <si>
    <t>PP2300418763</t>
  </si>
  <si>
    <t>Chỉ catgut 36mm</t>
  </si>
  <si>
    <t xml:space="preserve">Chỉ tan chậm tự nhiên Trustigut (C) (Chromic Catgut) số 2/0, dài 75 cm, kim tròn 1/2c, dài 36 mm </t>
  </si>
  <si>
    <t xml:space="preserve">C30A36 </t>
  </si>
  <si>
    <t xml:space="preserve"> Chỉ tan chậm tự nhiên Trustigut (C) (Chromic Catgut) số 2/0, dài 75 cm, kim tròn 1/2c, dài 36 mm, Kim thép 302 phủ silicon XtraCoat   mũi kim UltraGlyde
Tiêu chuẩn ISO</t>
  </si>
  <si>
    <t>https://kekhaigiattbyt.moh.gov.vn/cong-khai-gia/KKG-0789-01414</t>
  </si>
  <si>
    <t>PP2300418764</t>
  </si>
  <si>
    <t>Chỉ catgut số 0</t>
  </si>
  <si>
    <t>Chỉ tan chậm tự nhiên Trustigut (C) (Chromic Catgut) số 0, dài 75 cm, kim tròn 1/2c, dài 36 mm</t>
  </si>
  <si>
    <t xml:space="preserve"> C40A36 </t>
  </si>
  <si>
    <t xml:space="preserve"> Chỉ tan chậm tự nhiên Trustigut (C) (Chromic Catgut) số 0, dài 75 cm, kim tròn 1/2c, dài 36 mm, Kim thép 302 phủ silicon XtraCoat  mũi kim UltraGlyde
Tiêu chuẩn ISO</t>
  </si>
  <si>
    <t>https://kekhaigiattbyt.moh.gov.vn/cong-khai-gia/KKG-0789-01419</t>
  </si>
  <si>
    <t>PP2300418765</t>
  </si>
  <si>
    <t>Chỉ catgut số 1</t>
  </si>
  <si>
    <t xml:space="preserve"> Chỉ tan chậm tự nhiên Trustigut (C) (Chromic Catgut) số 1, dài 75 cm, kim tròn 1/2c, dài 30 mm</t>
  </si>
  <si>
    <t xml:space="preserve"> C50A30</t>
  </si>
  <si>
    <t>Chỉ tan chậm tự nhiên Trustigut (C) (Chromic Catgut) số 1, dài 75 cm, kim tròn 1/2c, dài 30 mm, Kim thép 302 phủ silicon XtraCoat  mũi kim UltraGlyde
Tiêu chuẩn ISO</t>
  </si>
  <si>
    <t>https://kekhaigiattbyt.moh.gov.vn/cong-khai-gia/KKG-0789-01422</t>
  </si>
  <si>
    <t>PP2300418766</t>
  </si>
  <si>
    <t>Chỉ catgut số 4</t>
  </si>
  <si>
    <t>Chỉ tan chậm tự nhiên Trustigut (C) (Chromic Catgut) số 4/0, dài 75 cm, kim tròn 1/2c, dài 26 mm</t>
  </si>
  <si>
    <t xml:space="preserve">C20A26  </t>
  </si>
  <si>
    <t>Chỉ tan chậm tự nhiên Trustigut (C) (Chromic Catgut) số 4/0, dài 75 cm, kim tròn 1/2c, dài 26 mm, Kim thép 302 phủ silicon XtraCoat  mũi kim UltraGlyde
Tiêu chuẩn ISO</t>
  </si>
  <si>
    <t>https://kekhaigiattbyt.moh.gov.vn/cong-khai-gia/KKG-0789-01405</t>
  </si>
  <si>
    <t>PP2300418767</t>
  </si>
  <si>
    <t>Chỉ Polyprolen 
1.0</t>
  </si>
  <si>
    <t>Chỉ không tan tổng hợp Trustilene (Polypropylene) số 1, dài 75 cm, kim tròn 1/2c, dài 30 mm</t>
  </si>
  <si>
    <t xml:space="preserve">PP40A30X  </t>
  </si>
  <si>
    <t>Chỉ không tan tổng hợp Trustilene (Polypropylene) số 1, dài 75 cm, kim tròn 1/2c, dài 30 mm, Kim thép 302 phủ silicon XtraCoat, mũi kim UltraGlyde
Tiêu chuẩn ISO</t>
  </si>
  <si>
    <t>2100318ĐKLH/BYT-TB-CT</t>
  </si>
  <si>
    <t>https://kekhaigiattbyt.moh.gov.vn/cong-khai-gia/KKG-0789-01626</t>
  </si>
  <si>
    <t>PP2300418768</t>
  </si>
  <si>
    <t>Chỉ Polyprolen 
2.0</t>
  </si>
  <si>
    <t>Chỉ không tan tổng hợp Trustilene (Polypropylene) số 2/0, dài 75 cm, kim tròn 1/2c, dài 30 mm</t>
  </si>
  <si>
    <t xml:space="preserve">PP30A30X  </t>
  </si>
  <si>
    <t xml:space="preserve"> Chỉ không tan tổng hợp Trustilene (Polypropylene) số 2/0, dài 75 cm, kim tròn 1/2c, dài 30 mm (đóng gói khay nhựa Race Track giảm nhớ hình), PP30A30X, Kim thép 302 phủ silicon XtraCoat, mũi kim UltraGlyde</t>
  </si>
  <si>
    <t>https://kekhaigiattbyt.moh.gov.vn/cong-khai-gia/KKG-0789-01618</t>
  </si>
  <si>
    <t>PP2300418769</t>
  </si>
  <si>
    <t>Chỉ Polyprolen 
3.0</t>
  </si>
  <si>
    <t xml:space="preserve">Chỉ không tan tổng hợp Trustilene (Polypropylene) số 3/0, dài 75 cm, kim tròn 1/2c, dài 26 mm </t>
  </si>
  <si>
    <t xml:space="preserve">PP20A26X  </t>
  </si>
  <si>
    <t>Chỉ không tan tổng hợp Trustilene (Polypropylene) số 3/0, dài 75 cm, kim tròn 1/2c, dài 26 mm, Kim thép 302 phủ silicon XtraCoat, mũi kim UltraGlyde
Tiêu chuẩn ISO</t>
  </si>
  <si>
    <t>https://kekhaigiattbyt.moh.gov.vn/cong-khai-gia/KKG-0789-01609</t>
  </si>
  <si>
    <t>PP2300418770</t>
  </si>
  <si>
    <t>Chỉ thép</t>
  </si>
  <si>
    <t xml:space="preserve"> Chỉ thép Caresteel (Patella Set) số 7 khâu xương bánh chè, dài 60 cm, kim tam giác 1/2c, dài 120 mm</t>
  </si>
  <si>
    <t xml:space="preserve">ST90D120   </t>
  </si>
  <si>
    <t xml:space="preserve"> Chỉ thép Caresteel (Patella Set) số 7 khâu xương bánh chè, dài 60 cm, kim tam giác 1/2c, dài 120 mm, Kim thép 302 phủ silicon XtraCoat, mũi vuốt nhọn UltraGlyde 
Tiêu chuẩn ISO</t>
  </si>
  <si>
    <t>https://kekhaigiattbyt.moh.gov.vn/cong-khai-gia/KKG-0789-01708</t>
  </si>
  <si>
    <t>PP2300418819</t>
  </si>
  <si>
    <t>Dung dịch sát 
khuẩn tay nhanh (chai 500ml)</t>
  </si>
  <si>
    <t xml:space="preserve">SDS Hand Rub Basic </t>
  </si>
  <si>
    <t>Ethanol 73% v/v, Isopropanol  7.2%, Chlorhexidine gluconate 0.5%, chất bảo vệ, dưỡng da và hương liệu</t>
  </si>
  <si>
    <t>20 chai / thùng</t>
  </si>
  <si>
    <t>037.21R/GCN</t>
  </si>
  <si>
    <t>Không áp dụng</t>
  </si>
  <si>
    <t>Công ty Cổ phần hỗ trợ và Phát triển y tế Việt Nam / Việt Nam</t>
  </si>
  <si>
    <t>Chai</t>
  </si>
  <si>
    <t>https://kekhaigiattbyt.moh.gov.vn/cong-khai-gia-KKG-1834-00042</t>
  </si>
  <si>
    <t>PP2300418935</t>
  </si>
  <si>
    <t>Miccroshed 4%</t>
  </si>
  <si>
    <t xml:space="preserve">SDS - Protect life S 4% </t>
  </si>
  <si>
    <t>4%w/w Chlorhexidine gluconate, Sodium lauryl ether sunphate, Sodium lauryl Benzene Sulfonate, Coconut fatty acid, Diethanol Amide; Cocamido propyl betain, chất bảo vệ, dưỡng da, hương liệu.</t>
  </si>
  <si>
    <t>4 can / thùng</t>
  </si>
  <si>
    <t>115.21/GCN</t>
  </si>
  <si>
    <t>https://kekhaigiattbyt.moh.gov.vn/cong-khai-gia-KKG-1834-00005</t>
  </si>
  <si>
    <t>PP2300418936</t>
  </si>
  <si>
    <t>Miccroshed 2%</t>
  </si>
  <si>
    <t xml:space="preserve">SDS - Protect life 2% </t>
  </si>
  <si>
    <t>2%w/w Chlorhexidine gluconate, Sodium lauryl ether sunphate, Sodium lauryl Benzene Sulfonate, Coconut fatty acid, Diethanol Amide; Cocamido propyl betain, chất bảo vệ, dưỡng da, hương liệu.</t>
  </si>
  <si>
    <t>https://kekhaigiattbyt.moh.gov.vn/cong-khai-gia-KKG-1834-00012</t>
  </si>
  <si>
    <t>PP2300418961</t>
  </si>
  <si>
    <t>Bộ dụng cụ đỡ đẻ</t>
  </si>
  <si>
    <t>AB.1302.18
AE.1645.18
AC.1349.16
AA.1173.17</t>
  </si>
  <si>
    <t xml:space="preserve"> Bộ đỡ đẻ 1 bộ gồm: 
- 01 hộp đựng có nắp kích thước 24*12*5cm
- 1 nhíp có mấu 18cm (180mm)
- 01 kẹp kìm mang kim 18cm (180mm)
- 02 panh thẳng (kẹp 
cầm máu) 16cm (160mm)
- 02 kéo thẳng đầu tù17cm (170mm)</t>
  </si>
  <si>
    <t>Bộ</t>
  </si>
  <si>
    <t xml:space="preserve">210000003/PCBSX-BĐ;
170002583/PCBA-HCM
</t>
  </si>
  <si>
    <t>Thắng Lợi/ Việt Nam - Gimmi/ Đức</t>
  </si>
  <si>
    <t>https://kekhaigiattbyt.moh.gov.vn/cong-khai-gia/KKG-0382-00990;
https://kekhaigiattbyt.moh.gov.vn/cong-khai-gia/KKG-0382-00234
https://kekhaigiattbyt.moh.gov.vn/cong-khai-gia/KKG-0382-00288
https://kekhaigiattbyt.moh.gov.vn/cong-khai-gia/KKG-0382-00289</t>
  </si>
  <si>
    <t>Tổng cộng: (Một trăm tám mươi triệu, sáu trăm nghìn, chín trăm chín mươi đồng)</t>
  </si>
  <si>
    <t>Phụ lục 08</t>
  </si>
  <si>
    <t>Công ty TNHH MTV Thiết bị Y tế Thanh Lộc Phát</t>
  </si>
  <si>
    <t xml:space="preserve">ĐVT </t>
  </si>
  <si>
    <t xml:space="preserve">Thành tiền </t>
  </si>
  <si>
    <t xml:space="preserve">Model 
(chủng loại) </t>
  </si>
  <si>
    <t>Quy cách đóng gói, (Nếu có)</t>
  </si>
  <si>
    <t>Phân loại
TTBYT</t>
  </si>
  <si>
    <t>Hãng sản xuất
(hãng sở hữu)/
Nước sản xuất</t>
  </si>
  <si>
    <t>Sợi</t>
  </si>
  <si>
    <t>Monofilament nylon</t>
  </si>
  <si>
    <t>Chỉ không tan tổng hợp Nylon số 6/0, dài 75 cm, kim tam giác 3/8c, dài 13 mm. Kim thép 302 phủ silicon XtraCoat. 
Tiêu chuẩn ISO</t>
  </si>
  <si>
    <t>12 sợi/hộp</t>
  </si>
  <si>
    <t>12079NK/BYT-TB-CT</t>
  </si>
  <si>
    <t>Unilene/Peru</t>
  </si>
  <si>
    <t>PP2300418782</t>
  </si>
  <si>
    <t>Gạc meche</t>
  </si>
  <si>
    <t>Miếng</t>
  </si>
  <si>
    <t xml:space="preserve">3.5cm x 75cm x 6 lớp </t>
  </si>
  <si>
    <t>Gói 3 miếng</t>
  </si>
  <si>
    <t>220000042/PCBB-ĐNa</t>
  </si>
  <si>
    <t>Memco/Việt Nam</t>
  </si>
  <si>
    <t>PP2300418796</t>
  </si>
  <si>
    <t>Kẹp rốn</t>
  </si>
  <si>
    <t>KR.TNP</t>
  </si>
  <si>
    <t>Túi 01 cái, 50 cái/hộp</t>
  </si>
  <si>
    <t>180000114/PCBA-HN</t>
  </si>
  <si>
    <t>Tanaphar/Việt Nam</t>
  </si>
  <si>
    <t>PP2300418807</t>
  </si>
  <si>
    <t>HTB04xxP-HTB05xxR</t>
  </si>
  <si>
    <t xml:space="preserve">số 16 </t>
  </si>
  <si>
    <t>Hộp/10 dây</t>
  </si>
  <si>
    <t>220001240/PCBB-HN</t>
  </si>
  <si>
    <t>Hitec/Trung Quốc</t>
  </si>
  <si>
    <t>PP2300418831</t>
  </si>
  <si>
    <t>Ống đặt nội khí quản</t>
  </si>
  <si>
    <t>HTC01xxC</t>
  </si>
  <si>
    <t xml:space="preserve">Số 6; 6.5; 7; 7.5 </t>
  </si>
  <si>
    <t>1 cái/túi</t>
  </si>
  <si>
    <t>220001238/PCBB-HN</t>
  </si>
  <si>
    <t>PP2300418832</t>
  </si>
  <si>
    <t xml:space="preserve">Số 2; 2.5; 3; 3.5 </t>
  </si>
  <si>
    <t>PP2300418836</t>
  </si>
  <si>
    <t>Vít xốp</t>
  </si>
  <si>
    <t>35-12-1-24</t>
  </si>
  <si>
    <t xml:space="preserve">3.5*25mm </t>
  </si>
  <si>
    <t>10 cái/túi</t>
  </si>
  <si>
    <t>18843NK/BYT-TB-CT</t>
  </si>
  <si>
    <t>Orthon/ Pakistan</t>
  </si>
  <si>
    <t>PP2300418837</t>
  </si>
  <si>
    <t>Vít vỏ</t>
  </si>
  <si>
    <t>45-1-1-42</t>
  </si>
  <si>
    <t xml:space="preserve">4.5*42mm </t>
  </si>
  <si>
    <t>PP2300418838</t>
  </si>
  <si>
    <t>40-1-1-34</t>
  </si>
  <si>
    <t xml:space="preserve">4.0*35mm </t>
  </si>
  <si>
    <t>12 cái/hộp</t>
  </si>
  <si>
    <t>PP2300418839</t>
  </si>
  <si>
    <t>35-8-3-20</t>
  </si>
  <si>
    <t xml:space="preserve">3.5*20mm </t>
  </si>
  <si>
    <t>PP2300418840</t>
  </si>
  <si>
    <t>Đinh kischner</t>
  </si>
  <si>
    <t>K-1-1-2.2</t>
  </si>
  <si>
    <t xml:space="preserve"> 2.2*30mm </t>
  </si>
  <si>
    <t>10 cái/gói</t>
  </si>
  <si>
    <t>18889NK/BYT-TB-CT</t>
  </si>
  <si>
    <t>PP2300418841</t>
  </si>
  <si>
    <t>K-1-1-1.8</t>
  </si>
  <si>
    <t xml:space="preserve">1.8*30mm </t>
  </si>
  <si>
    <t>PP2300418842</t>
  </si>
  <si>
    <t>K-1-1-1.2</t>
  </si>
  <si>
    <t xml:space="preserve">1.2*30mm </t>
  </si>
  <si>
    <t>PP2300418864</t>
  </si>
  <si>
    <t>Băng dán cá nhân</t>
  </si>
  <si>
    <t>miếng</t>
  </si>
  <si>
    <t>BD.19.UGT</t>
  </si>
  <si>
    <t xml:space="preserve"> 100 miếng /hộp</t>
  </si>
  <si>
    <t>100 miếng /hộp</t>
  </si>
  <si>
    <t>180002115/PCBA-HN</t>
  </si>
  <si>
    <t>PP2300418956</t>
  </si>
  <si>
    <t>Test nước tiểu (UrineRS-H13)</t>
  </si>
  <si>
    <t>UrineRS-H13</t>
  </si>
  <si>
    <t>100 test/hộp</t>
  </si>
  <si>
    <t>15125NK/BYT-TB-CT</t>
  </si>
  <si>
    <t>High Technology/Mỹ</t>
  </si>
  <si>
    <t>PP2300418960</t>
  </si>
  <si>
    <t>Phần hóa chất Ngoại kiểm</t>
  </si>
  <si>
    <t xml:space="preserve">RIQAS Monthly Haematology (CTNK Huyết Học)   </t>
  </si>
  <si>
    <t>RQ9140</t>
  </si>
  <si>
    <t>Hộp/3 x 2 ml</t>
  </si>
  <si>
    <t>200000569/PCBA-HCM</t>
  </si>
  <si>
    <t>Randox Laboratories/Anh</t>
  </si>
  <si>
    <t xml:space="preserve">RIQAS  Monthly General Clinical Chemistry (CTNK Sinh Hóa) </t>
  </si>
  <si>
    <t>RQ9128</t>
  </si>
  <si>
    <t>Hộp/6 x 5 ml</t>
  </si>
  <si>
    <t xml:space="preserve">RIQAS  Monthly Immunoassay (CTNK Miễn Dịch) </t>
  </si>
  <si>
    <t>RQ9130</t>
  </si>
  <si>
    <t xml:space="preserve">RIQAS Coagulation (CTNK Đông Máu 5 thông số) </t>
  </si>
  <si>
    <t>RQ9135</t>
  </si>
  <si>
    <t>Hộp/6 x 1 ml</t>
  </si>
  <si>
    <t xml:space="preserve">RIQAS  Urinalysis (CTNK Niệu) </t>
  </si>
  <si>
    <t>RQ9138</t>
  </si>
  <si>
    <t>Hộp/3 x 12 ml</t>
  </si>
  <si>
    <t xml:space="preserve">Ethanol (nồng độ cồn) </t>
  </si>
  <si>
    <t>RQ9164</t>
  </si>
  <si>
    <t>Hộp/6 x 2 ml</t>
  </si>
  <si>
    <t>PP2300418962</t>
  </si>
  <si>
    <t>Túi rác y tế</t>
  </si>
  <si>
    <t>Túi rác y tế vàng
KT=30cm x 45cm</t>
  </si>
  <si>
    <t>Chất liệu: Nhựa PP/HDPE chính phẩm, dẻo, dai. Loại túi có xỏ dây và in logo y tế, Bên ngoài túi phải có đường kẻ ngang ở mức 3/4 túi và có dòng chữ" KHÔNG ĐƯỢC ĐỰNG QUÁ VẠCH NÀY"</t>
  </si>
  <si>
    <t>Tân Ngọc Phát/Việt Nam</t>
  </si>
  <si>
    <t>Túi rác y tế vàng
KT=40cm x 70cm</t>
  </si>
  <si>
    <t>Túi rác y tế vàng
KT=70cm x 100cm</t>
  </si>
  <si>
    <t>Túi rác y tế sinh hoạt
(xanh) KT= 30cm x
45cm</t>
  </si>
  <si>
    <t>Túi rác y tế sinh hoạt
(xanh) KT= 40cm x
70cm</t>
  </si>
  <si>
    <t>Túi rác y tế sinh hoạt
(xanh) KT= 90cm x
120cm</t>
  </si>
  <si>
    <t>Túi rác tái chế (trắng)
KT= 40cm x 70cm</t>
  </si>
  <si>
    <t>Túi rác nguy hại (đen)
KT= 40x 70cm</t>
  </si>
  <si>
    <t>Túi rác tái chế (trắng)
KT= 70cm x 100cm</t>
  </si>
  <si>
    <t>kg</t>
  </si>
  <si>
    <t>Túi rác nguy hại (đen)
KT= 70x 100cm</t>
  </si>
  <si>
    <t>Tổng cộng: (Hai trăm mười triệu, bảy trăm tám mươi lăm nghìn, tám trăm năm mươi đồng)</t>
  </si>
  <si>
    <t>Phụ lục 09</t>
  </si>
  <si>
    <t>Công ty TNHH Trang thiết bị Y tế Trần và Trung</t>
  </si>
  <si>
    <t>Mã hàng hóa</t>
  </si>
  <si>
    <t>Mã HS</t>
  </si>
  <si>
    <t>Thành tiền (đã bao gồm thuế, phí, lệ phí (nếu có)</t>
  </si>
  <si>
    <t>PP2300418875</t>
  </si>
  <si>
    <t>Fuji I</t>
  </si>
  <si>
    <t>GC Gold Label 1 Luting&amp;Lining 1-1</t>
  </si>
  <si>
    <t>GOLD LABEL 1 LUTING AND LINING CEMENT</t>
  </si>
  <si>
    <t>GC- Nhật</t>
  </si>
  <si>
    <t>PP2300418876</t>
  </si>
  <si>
    <t>Bon 3M</t>
  </si>
  <si>
    <t>Keo dán nano 2 bước Single Bond 2</t>
  </si>
  <si>
    <t>3M- Mỹ</t>
  </si>
  <si>
    <t>PP2300418878</t>
  </si>
  <si>
    <t>Eugenol</t>
  </si>
  <si>
    <t>Eugenol 30ml</t>
  </si>
  <si>
    <t>Prevest - Ấn Độ</t>
  </si>
  <si>
    <t>PP2300418879</t>
  </si>
  <si>
    <t>Mũi khoan kim cương</t>
  </si>
  <si>
    <t>Mũi khoan kim cương F027C</t>
  </si>
  <si>
    <t xml:space="preserve">Mũi khoan răng Dia Burs </t>
  </si>
  <si>
    <t>F027C</t>
  </si>
  <si>
    <t>Mũi</t>
  </si>
  <si>
    <t>Mani- Việt Nam</t>
  </si>
  <si>
    <t>PP2300418880</t>
  </si>
  <si>
    <t>Mũi khoan kim cương TR21E</t>
  </si>
  <si>
    <t>TR21C</t>
  </si>
  <si>
    <t>PP2300418881</t>
  </si>
  <si>
    <t>Mũi khoan kim cương TR26EF</t>
  </si>
  <si>
    <t>TR26EF</t>
  </si>
  <si>
    <t>PP2300418882</t>
  </si>
  <si>
    <t>Mũi khoan kim cương TR20</t>
  </si>
  <si>
    <t>TR20</t>
  </si>
  <si>
    <t>PP2300418883</t>
  </si>
  <si>
    <t>Mũi khoan kim cương TR21F</t>
  </si>
  <si>
    <t>TR21F</t>
  </si>
  <si>
    <t>PP2300418884</t>
  </si>
  <si>
    <t>Mũi khoan kim cương TF21</t>
  </si>
  <si>
    <t>TF21</t>
  </si>
  <si>
    <t>PP2300418885</t>
  </si>
  <si>
    <t>Mũi khoan kim cương TF22</t>
  </si>
  <si>
    <t>TF22</t>
  </si>
  <si>
    <t>PP2300418886</t>
  </si>
  <si>
    <t>Mũi khoan kim cương SI47C</t>
  </si>
  <si>
    <t>SI47C</t>
  </si>
  <si>
    <t>PP2300418887</t>
  </si>
  <si>
    <t>Mũi khoan kim cương SI8C</t>
  </si>
  <si>
    <t>SI48C</t>
  </si>
  <si>
    <t>PP2300418888</t>
  </si>
  <si>
    <t>Mũi khoan kim cương SI46</t>
  </si>
  <si>
    <t>SI46</t>
  </si>
  <si>
    <t>PP2300418889</t>
  </si>
  <si>
    <t>Mũi khoan kim cương TC11C</t>
  </si>
  <si>
    <t>TC11C</t>
  </si>
  <si>
    <t>PP2300418890</t>
  </si>
  <si>
    <t>Mũi khoan ngọn lửa</t>
  </si>
  <si>
    <t>Mũi khoan ngọn lửa FO25</t>
  </si>
  <si>
    <t>FO25</t>
  </si>
  <si>
    <t>PP2300418891</t>
  </si>
  <si>
    <t>Mũi Khoan Ngọn lửa</t>
  </si>
  <si>
    <t>Mũi khoan ngọn lửa FO11</t>
  </si>
  <si>
    <t>FO11</t>
  </si>
  <si>
    <t>PP2300418892</t>
  </si>
  <si>
    <t>AnyEthch- Etching</t>
  </si>
  <si>
    <t>Vật liệu trám răng DenFil Etchant-37 5ml</t>
  </si>
  <si>
    <t>Etchant-37</t>
  </si>
  <si>
    <t>tuýp</t>
  </si>
  <si>
    <t>Vericom- Hàn Quốc</t>
  </si>
  <si>
    <t>PP2300418894</t>
  </si>
  <si>
    <t>Anny-com flowA3composite đặc HQA3</t>
  </si>
  <si>
    <t>Xi măng hàn răng Tetric N-ceram Refill 0.25g A3</t>
  </si>
  <si>
    <t>604037AN</t>
  </si>
  <si>
    <t>Con</t>
  </si>
  <si>
    <t>Ivoclar Vivadent AG- 	Liechtenstein</t>
  </si>
  <si>
    <t>PP2300418895</t>
  </si>
  <si>
    <t>Anny-com flowA3.5composite đặc HQA3.5</t>
  </si>
  <si>
    <t>Xi măng hàn răng Tetric N-ceram Refill 0.25g A2,5</t>
  </si>
  <si>
    <t>604038AN</t>
  </si>
  <si>
    <t>PP2300418896</t>
  </si>
  <si>
    <t>Anny-com flowA2composite đặc HQ2</t>
  </si>
  <si>
    <t>Xi măng hàn răng Tetric N-ceram Refill 0.25g A2</t>
  </si>
  <si>
    <t>604036AN</t>
  </si>
  <si>
    <t>PP2300418897</t>
  </si>
  <si>
    <t>Utra blen</t>
  </si>
  <si>
    <t xml:space="preserve">Vật liệu trám răng - Ultra Blend Plus </t>
  </si>
  <si>
    <t>416_1</t>
  </si>
  <si>
    <t>Tybe</t>
  </si>
  <si>
    <t>Ultradent- Mỹ</t>
  </si>
  <si>
    <t>PP2300418900</t>
  </si>
  <si>
    <t>Mặt gương nha khoa</t>
  </si>
  <si>
    <t>Dụng cụ nha khoa: Mặt gương (DA-2485)</t>
  </si>
  <si>
    <t>DA-2485</t>
  </si>
  <si>
    <t>DentArt- Pakistan</t>
  </si>
  <si>
    <t>PP2300418901</t>
  </si>
  <si>
    <t>Cán gương nha khoa</t>
  </si>
  <si>
    <t>Dụng cụ nha khoa: Cán gương (DA-2471)</t>
  </si>
  <si>
    <t>DA-2471</t>
  </si>
  <si>
    <t>cái</t>
  </si>
  <si>
    <t>PP2300418904</t>
  </si>
  <si>
    <t>Sò cátđánh bóng</t>
  </si>
  <si>
    <t>Sò cát đánh bóng</t>
  </si>
  <si>
    <t>Nupro CRS Mint FL, CUPS-BX/CS (Sò nupro)</t>
  </si>
  <si>
    <t>Dentsply- Mỹ</t>
  </si>
  <si>
    <t>PP2300418905</t>
  </si>
  <si>
    <t>Chổi đánh bóng răng các loại</t>
  </si>
  <si>
    <t>Chổi đánh bóng</t>
  </si>
  <si>
    <t>Latch Polishing Brushes</t>
  </si>
  <si>
    <t>TPC - Mỹ</t>
  </si>
  <si>
    <t>PP2300418906</t>
  </si>
  <si>
    <t>Kim nha khoa số 27</t>
  </si>
  <si>
    <t>Kim nha ngắn - TERUMO Dental Needle DN*M2721</t>
  </si>
  <si>
    <t>DN*M2721</t>
  </si>
  <si>
    <t>Asahidai Plant of Misawa Medical Industry - Nhật</t>
  </si>
  <si>
    <t>PP2300418907</t>
  </si>
  <si>
    <t>Kim nhakhoa số 27</t>
  </si>
  <si>
    <t>Kim nha dài - TERUMO Dental Needle DN*M2730</t>
  </si>
  <si>
    <t>DN*M2730</t>
  </si>
  <si>
    <t>PP2300418909</t>
  </si>
  <si>
    <t>Mũi reamers H 8</t>
  </si>
  <si>
    <t>Hedstroe M-Access 21MM 08</t>
  </si>
  <si>
    <t>A16MA02100812</t>
  </si>
  <si>
    <t>Maillefer Instruments Holding Sarl;Thụy Sĩ</t>
  </si>
  <si>
    <t>PP2300418910</t>
  </si>
  <si>
    <t>Mũi reamers  H 15</t>
  </si>
  <si>
    <t>Hedstroe M-Access 21MM 15</t>
  </si>
  <si>
    <t>A16MA02101512</t>
  </si>
  <si>
    <t>PP2300418911</t>
  </si>
  <si>
    <t>Mũi reamers  H 20</t>
  </si>
  <si>
    <t>Hedstroe M-Access 21MM 20</t>
  </si>
  <si>
    <t>A16MA02102012</t>
  </si>
  <si>
    <t>PP2300418912</t>
  </si>
  <si>
    <t>Mũi reamers  H 30</t>
  </si>
  <si>
    <t>Hedstroe M-Access 21MM 30</t>
  </si>
  <si>
    <t>A16MA02103012</t>
  </si>
  <si>
    <t>PP2300418913</t>
  </si>
  <si>
    <t>Trâm k-file K 30</t>
  </si>
  <si>
    <t>K-File M-Access 30-21mm</t>
  </si>
  <si>
    <t>A12MA02103012</t>
  </si>
  <si>
    <t>PP2300418914</t>
  </si>
  <si>
    <t>Trâm gai lấy tủy số 15</t>
  </si>
  <si>
    <t>Nervbroa Clr.025 Blist (Kim gai Dentsply)</t>
  </si>
  <si>
    <t>A004B02102501</t>
  </si>
  <si>
    <t>PP2300418915</t>
  </si>
  <si>
    <t>Trâm gai lấy tủy số 20</t>
  </si>
  <si>
    <t>Nervbroa Clr.030 Blist (Kim gai Dentsply)</t>
  </si>
  <si>
    <t>A004B02103001</t>
  </si>
  <si>
    <t>PP2300418916</t>
  </si>
  <si>
    <t>Trâm gai lấy tủy số 25</t>
  </si>
  <si>
    <t>Nervbroa Clr.035 Blist (Kim gai Dentsply)</t>
  </si>
  <si>
    <t>A004B02103501</t>
  </si>
  <si>
    <t>PP2300418918</t>
  </si>
  <si>
    <t>Lentulo vỉ màu đỏ</t>
  </si>
  <si>
    <t>Lentulo Ra 21MM 01</t>
  </si>
  <si>
    <t xml:space="preserve">	A002222100200.</t>
  </si>
  <si>
    <t>PP2300418924</t>
  </si>
  <si>
    <t>Đai CELLULOSE nhựa EHROS-MEDECO</t>
  </si>
  <si>
    <t>Đai trám bảo vệ răng khi trám răng - Directa Strips, Straight - Directa Strips, Curved</t>
  </si>
  <si>
    <t>604090
604091</t>
  </si>
  <si>
    <t>Directa AB - Thụy Điển</t>
  </si>
  <si>
    <t>PP2300418925</t>
  </si>
  <si>
    <t>Dầu xịt tay khoanHi-Clean</t>
  </si>
  <si>
    <t xml:space="preserve">Dầu xịt tay khoan NSK Hi-Clean Spray </t>
  </si>
  <si>
    <t>Hi-Clean Spray  550ml</t>
  </si>
  <si>
    <t>Bình</t>
  </si>
  <si>
    <t xml:space="preserve">Chang Ming Trading Co., Ltd;Đài Loan </t>
  </si>
  <si>
    <t>Tổng cộng: (Một trăm tám mươi bảy triệu, một trăm bốn mươi lăm nghìn, bốn trăm đồng)</t>
  </si>
  <si>
    <t>Phụ lục 10</t>
  </si>
  <si>
    <t>Công ty TNHH Xuất nhập khẩu Vật tư Thiết bị Y tế Trang Minh Hạnh</t>
  </si>
  <si>
    <t>Đơn giá dự thầu</t>
  </si>
  <si>
    <t>Thành tiền dự thầu</t>
  </si>
  <si>
    <t>Model
 ( chủng loại)</t>
  </si>
  <si>
    <t>Số dăng ký lưu hành/ GPNK</t>
  </si>
  <si>
    <t>Phân loại TBYT</t>
  </si>
  <si>
    <t>Hãng nước sản xuất</t>
  </si>
  <si>
    <t>Hãng nước chủ sở hữu</t>
  </si>
  <si>
    <t>PP2300418810</t>
  </si>
  <si>
    <t>Dây hút nhớt sơ sinh</t>
  </si>
  <si>
    <t>Dây hút dịch ECO sử dụng một lần</t>
  </si>
  <si>
    <t>DHD:ECO</t>
  </si>
  <si>
    <t>số 8 có nắp</t>
  </si>
  <si>
    <t>230000001/PCBB-NB</t>
  </si>
  <si>
    <t>Công ty Cổ phần nhựa y tế Việt Nam ( MPV)/ Việt Nam</t>
  </si>
  <si>
    <t>PP2300418811</t>
  </si>
  <si>
    <t>Dây hút nhớt</t>
  </si>
  <si>
    <t>Số 14,16 (có nắp)</t>
  </si>
  <si>
    <t>PP2300418812</t>
  </si>
  <si>
    <t>Số 16 (không có nắp)</t>
  </si>
  <si>
    <t>PP2300418823</t>
  </si>
  <si>
    <t>Sonde dạ dày số 16</t>
  </si>
  <si>
    <t xml:space="preserve">Ống thông dạ dày MPV </t>
  </si>
  <si>
    <t>ODD:MPV</t>
  </si>
  <si>
    <t>Bì 1 cái</t>
  </si>
  <si>
    <t>220000006/PCBB-NB</t>
  </si>
  <si>
    <t>Tổng cộng: (Một triệu, bảy trăm sáu mươi mốt nghìn, ba trăm bảy mươi lăm đồng)</t>
  </si>
  <si>
    <t>Phụ lục 11</t>
  </si>
  <si>
    <t>Công ty Cổ phần Đầu tư và Phát triển Y tế Trung Thịnh Phát</t>
  </si>
  <si>
    <t>Mã phần (Lô)</t>
  </si>
  <si>
    <t>Mặt hàng</t>
  </si>
  <si>
    <t>PP2300418748</t>
  </si>
  <si>
    <t>Băng dính lua</t>
  </si>
  <si>
    <t>Băng keo lụa 2.5cm x 5m</t>
  </si>
  <si>
    <t>BKL</t>
  </si>
  <si>
    <t>KT 2.5cm x 5m
Chất liệu: Sản phẩm được chế tạo từ các chất liệu bằng vải lụa, chất dính là hạt keo nóng chảy
- Thông thoáng, mềm mại, co giãn theo chuyển động của da
- Sản phẩm mềm, mịn, đồng nhất về màu sắc.
- Không gây kích ứng da, không sót keo khi tháo băng
- Không phát hiện Hàm lượng Amin thơm có nguồn gốc từ thuốc nhuộm azo</t>
  </si>
  <si>
    <t>12 gói/ hộp</t>
  </si>
  <si>
    <t>210000014/PCBA-NĐ</t>
  </si>
  <si>
    <t>An Lành /Việt Nam</t>
  </si>
  <si>
    <t>PP2300418749</t>
  </si>
  <si>
    <t>Băng cuộn</t>
  </si>
  <si>
    <t>Băng cuộn 0,07cm x 2,5m</t>
  </si>
  <si>
    <t>BC21</t>
  </si>
  <si>
    <t>Kích thước: 7cm x 2,5m. 
Sản phẩm được dệt từ sợi 100% cotton có độ thấm hút cao, không có độc tố. Hai đầu cuộn băng bằng, không lệch, không xơ. Không chứa chất gây dị ứng, không có tinh bột hoặc Dextrin, không có xơ mùn hòa tan trong nước và dịch phủ tạng.</t>
  </si>
  <si>
    <t>20 cuộn/gói</t>
  </si>
  <si>
    <t>170000003/PCBA-NĐ</t>
  </si>
  <si>
    <t>PP2300418774</t>
  </si>
  <si>
    <t>Găng tay rời</t>
  </si>
  <si>
    <t>Găng tay latex y tế có bột</t>
  </si>
  <si>
    <t>MS.LPP.S</t>
  </si>
  <si>
    <t xml:space="preserve">Size S
Găng tay cao su thiên nhiên, có bột, chiều dài tối thiểu 240mm
</t>
  </si>
  <si>
    <t>220000028/PCBA-BD</t>
  </si>
  <si>
    <t>Công ty cổ phần găng tay HTC /Việt Nam</t>
  </si>
  <si>
    <t>PP2300418775</t>
  </si>
  <si>
    <t>MS.LPP.M</t>
  </si>
  <si>
    <t>Size M
Găng tay cao su thiên nhiên, có bột, chiều dài tối thiểu 240mm</t>
  </si>
  <si>
    <t>Găng tay HTC /Việt Nam</t>
  </si>
  <si>
    <t>PP2300418781</t>
  </si>
  <si>
    <t>Gạc mổ</t>
  </si>
  <si>
    <t>Gạc phẫu thuật ổ bụng 20cm x 80cm x 4 lớp tiệt trùng, cản quang (MX)</t>
  </si>
  <si>
    <t>Nguyên liệu: gạc hút nước 100% cotton. Kích thước 20cm x 80cm x 4 lớp, cản quang. Đóng gói: 5 miếng/gói; Sản phẩm chứa trong túi giấy dùng trong y tế có màu chỉ thị đã được tiệt trùng bằng khí EO-Gas.</t>
  </si>
  <si>
    <t>Gói 5 miếng</t>
  </si>
  <si>
    <t>200002259/PCBA-HCM</t>
  </si>
  <si>
    <t>Bông Bạch Tuyết /Việt Nam</t>
  </si>
  <si>
    <t>PP2300418783</t>
  </si>
  <si>
    <t xml:space="preserve">Gạc thay băng </t>
  </si>
  <si>
    <t>Gạc phẫu thuật 10 x 10cm x 6 lớp KTT, M1</t>
  </si>
  <si>
    <t>100% cotton, kích thước 10 x 10cm x 6 lớp, không tiệt trùng.</t>
  </si>
  <si>
    <t>100 Miếng/ gói</t>
  </si>
  <si>
    <t>PP2300418784</t>
  </si>
  <si>
    <t>Gạc phẫu thuật 8 x 10cm x 8 lớp, TT, M1</t>
  </si>
  <si>
    <t>Gạc được dệt từ 100% cotton, kích thước 8 x 10cm x 8 lớp. Tiệt trùng bằng khí EO.</t>
  </si>
  <si>
    <t>10 miếng/ gói</t>
  </si>
  <si>
    <t>PP2300418788</t>
  </si>
  <si>
    <t>Kim luồn số 22</t>
  </si>
  <si>
    <t>Kim luồn tĩnh mạch số 22</t>
  </si>
  <si>
    <t xml:space="preserve">Cái </t>
  </si>
  <si>
    <t>22G</t>
  </si>
  <si>
    <t>22x0,9x25mm
- Đường kính lớn cho tốc độ dòng chảy tang và giảm sần vỏ lại.
- Kim có lớp Siliconized cho sự thâm nhập mô dễ dàng.
- Buồng thông trong suốt dễ dàng nhìn thấy dòng máu.
- Dùng một lần, vô trùng và không gây sốt.</t>
  </si>
  <si>
    <t>Poly Medicure Limited /Ấn Độ</t>
  </si>
  <si>
    <t>PP2300418789</t>
  </si>
  <si>
    <t>Kim luồn số 20</t>
  </si>
  <si>
    <t>Kim luồn tĩnh mạch số 20</t>
  </si>
  <si>
    <t>20G</t>
  </si>
  <si>
    <t>20x1,1x32mm Đường kính lớn cho tốc độ dòng chảy tang và giảm sần vỏ lại.
- Kim có lớp Siliconized cho sự thâm nhập mô dễ dàng.
- Buồng thông trong suốt dễ dàng nhìn thấy dòng máu.
- Dùng một lần, vô trùng và không gây sốt.</t>
  </si>
  <si>
    <t>PP2300418790</t>
  </si>
  <si>
    <t>Kim luồn số 18</t>
  </si>
  <si>
    <t>Kim luồn tĩnh mạch số 18</t>
  </si>
  <si>
    <t>18G</t>
  </si>
  <si>
    <t>18x1,3x45mm
- Đường kính lớn cho tốc độ dòng chảy tang và giảm sần vỏ lại.
- Kim có lớp Siliconized cho sự thâm nhập mô dễ dàng.
- Buồng thông trong suốt dễ dàng nhìn thấy dòng máu.
- Dùng một lần, vô trùng và không gây sốt.</t>
  </si>
  <si>
    <t>PP2300418792</t>
  </si>
  <si>
    <t>Kim gây tê tủy sống số 27</t>
  </si>
  <si>
    <t>Kim chọc dò tủy sống - Spinal Needle</t>
  </si>
  <si>
    <t>27G</t>
  </si>
  <si>
    <t>Cỡ kim: 27G; Đường kính ngoài kim: 0.4mm; Chiều dài kim: 3.5" (90mm)</t>
  </si>
  <si>
    <t>10 kim/túi, 10 túi/hộp</t>
  </si>
  <si>
    <t>220000020/
PCBB-BD</t>
  </si>
  <si>
    <t>PP2300418798</t>
  </si>
  <si>
    <t>Dây truyền máu</t>
  </si>
  <si>
    <t>Dây truyền máu - Transvol Set
(Blood Transfusion Set)</t>
  </si>
  <si>
    <t>T-7109</t>
  </si>
  <si>
    <t>• Được sử dụng để truyền máu cho bệnh nhân.
• Bầu nhỏ giọt có bộ lọc.
• Ống nhựa PVC y tế mềm, trong suốt &amp; chống gấp khúc
• Bộ điều khiển con lăn hiệu quả cho độ chính xác
• Ống cao su để tiêm thuốc.
• Kim tiêm.
• Đóng gói riêng trong bao nhựa, vô trùng.</t>
  </si>
  <si>
    <t>25 cái/bịch</t>
  </si>
  <si>
    <t>220000072/
PCBB-HCM</t>
  </si>
  <si>
    <t>Royal Surgicare Pvt Ltd. /Ấn Độ</t>
  </si>
  <si>
    <t>PP2300418858</t>
  </si>
  <si>
    <t>Tupe đựng máu chống đông EDTA</t>
  </si>
  <si>
    <t>Ống nghiệm EDTA K2 HTM 2ml nắp xanh dương, mous thấp</t>
  </si>
  <si>
    <t>EDT_22MLOK23P1L1</t>
  </si>
  <si>
    <t>Ống nghiệm nhựa, kích thước 13 x 75mm, dung tích tối đa 6 ± 0.1ml , nắp nhựa màu xanh dương. Hóa chất bên trong là EDTA K2 (Ethylenediaminetetraacetic Acid Dipotassium Salt Dihydrate) kháng đông cho 2ml máu.</t>
  </si>
  <si>
    <t>100 cái/ hộp</t>
  </si>
  <si>
    <t>170001939/PCBA-HCM</t>
  </si>
  <si>
    <t>Công ty CP Vật Tư Y Tế Hồng Thiện Mỹ /Việt Nam</t>
  </si>
  <si>
    <t>PP2300418859</t>
  </si>
  <si>
    <t>Tupe đựng máu chứa (heparin)</t>
  </si>
  <si>
    <t>Ống nghiệm Heparin lithium HTM 2ml nắp đen, mous thấp</t>
  </si>
  <si>
    <t>HEP_22MLOTH3P2L1</t>
  </si>
  <si>
    <t>Ống nghiệm nhựa, kích thước 13 x 75mm, dung tích tối đa 6 ± 0.1ml, nắp nhựa màu đen. Hóa chất bên trong là Heparin Lithium kháng đông cho 2ml máu.</t>
  </si>
  <si>
    <t>100 cái /hộp</t>
  </si>
  <si>
    <t>PP2300418860</t>
  </si>
  <si>
    <t>Tupe đụng máu (ống serum)</t>
  </si>
  <si>
    <t>Ống nghiệm Serum hạt to HTM nắp đỏ</t>
  </si>
  <si>
    <t>SER_24MLLAR3P3N1</t>
  </si>
  <si>
    <t>Ống nghiệm nhựa, kích thước 13 x 75mm, dung tích tối đa 6 ± 0.1ml, nắp nhựa màu đỏ. Hóa chất bên trong là là hạt nhựa Polystyrene.</t>
  </si>
  <si>
    <t>100 cái/hộp</t>
  </si>
  <si>
    <t>PP2300418861</t>
  </si>
  <si>
    <t>Ống nghiệm sp có nắp (tupe hemolyse)</t>
  </si>
  <si>
    <t>Ống nghiệm nhựa PP 5ml nắp đỏ, có nhãn</t>
  </si>
  <si>
    <t>ONG_25MLNON3P3N1</t>
  </si>
  <si>
    <t xml:space="preserve">Ống nghiệm nhựa PP, kích thước 13 x 75mm, nắp nhựa màu đỏ, có nhãn, dung tích tối đa 6 ± 0.1ml. </t>
  </si>
  <si>
    <t>500 ống/bịch</t>
  </si>
  <si>
    <t>PP2300418863</t>
  </si>
  <si>
    <t>Ống nghiệm NaF</t>
  </si>
  <si>
    <t>Ống nghiệm Chimigly HTM 2ml nắp xám, mous thấp</t>
  </si>
  <si>
    <t>Ống</t>
  </si>
  <si>
    <t>CHI_22MLOTH3P5L1</t>
  </si>
  <si>
    <t>Ống nghiệm nhựa kích thước 13 x 75mm, dung tích tối đa 6 ± 0.1ml, nắp nhựa màu xám. Hóa chất bên trong là chất kháng đông Sodium Flouride và EDTA K2 cho 2ml máu.</t>
  </si>
  <si>
    <t>PP2300418865</t>
  </si>
  <si>
    <t>Ống đựng mẩu huyết thanh 1.5ml (eppendorf)</t>
  </si>
  <si>
    <t>Ống nghiệm lưu mẫu huyết thanh 1.5 ml HTM nắp trắng</t>
  </si>
  <si>
    <t>EPD_11.5NON3P7N0</t>
  </si>
  <si>
    <t>Ống nghiệm nhựa thể tích 1.5ml, có vạch thể tích trên thân ống, nắp bật.</t>
  </si>
  <si>
    <t>1.000 ống/bịch</t>
  </si>
  <si>
    <t>PP2300418867</t>
  </si>
  <si>
    <t>Lọ đựng nước tiểu</t>
  </si>
  <si>
    <t>Lọ nhựa đựng mẫu PS 55ml HTM nắp đỏ, có nhãn</t>
  </si>
  <si>
    <t>LON_355MNON3P3N1</t>
  </si>
  <si>
    <t>Lọ nhựa trong suốt, dung tích 55ml, nắp nhựa màu đỏ, có nhãn.</t>
  </si>
  <si>
    <t>100 Lọ/ Bịch</t>
  </si>
  <si>
    <t>170001938/PCBA-HCM</t>
  </si>
  <si>
    <t>PP2300418873</t>
  </si>
  <si>
    <t>Phim X- Quang kỹ thuật số (Dùng cho máy   DRYSTARAXYS)</t>
  </si>
  <si>
    <t>Phim Xquang Agfa drystar DT5000 IB 8x10" (20x25cm)</t>
  </si>
  <si>
    <t>Tờ</t>
  </si>
  <si>
    <t>DRYSTAR DT 5.000I B 8x10 inch (20x25cm)</t>
  </si>
  <si>
    <t>Kích cở phim 8x10inch (20x25 cm). Dùng cho máy   DRYSTARAXYS.
Sử dụng công nghệ in phim kỹ thuật số trực tiếp (Direct Digital Imaging Technology)
sản xuất tại châu âu
PET dày 168μm, phủ muối bạc và lớp chống trầy xướt và chống ẩm
Nhiệt độ bảo quản: 4 đến 25 độ C
Hạn sử dụng phim ≥ 24 tháng
Đậm độ quang học ≥ 3.1
Có thể sử dụng được cho máy in AGFA
Đóng gói đơn giản, ít rác thải =&gt; bảo vệ môi trường"</t>
  </si>
  <si>
    <t>100 tấm/hộp</t>
  </si>
  <si>
    <t>190000265/PCBA-HCM</t>
  </si>
  <si>
    <t>Agfa-Gevaert NV /Bỉ; Hãng, nước chủ sở hữu: Agfa NV;Bỉ.</t>
  </si>
  <si>
    <t>PP2300418874</t>
  </si>
  <si>
    <t>Phim X- Quang kỹ thuật số( Dùng cho máy  KONICADRYPRO SIGMA2)</t>
  </si>
  <si>
    <t>Phim khô y tế loại SD-S, cỡ 8" x 10" (20x25 cm)</t>
  </si>
  <si>
    <t>SD-S</t>
  </si>
  <si>
    <t>Loại SD-S, cỡ 8" x 10" (20x25 cm)
SD-S được thiết kế đặc biệt dành riêng cho máy in phim X-quang loại in laser DryPro Sigma, DryPro Sigma II.
SD-S đảm bảo cho ra hình ảnh sắc nét, rõ ràng bằng cách tối ưu hóa điều khiển hình ảnh cho các dòng máy CT, MRI, CR và các dòng máy chẩn đoán hình ảnh kỹ thuật số khác, đặc biệt với công nghệ chống quầng sáng mới đã làm tăng độ sắc nét cho hình ảnh.
Phim được thiết kế trên nền Polyethylene terephthalate. Thành phần chính: Polyethylene terephthalate 90%-99%, additives &lt;1%, binding agents &lt;1%.</t>
  </si>
  <si>
    <t>125 tờ/hộp</t>
  </si>
  <si>
    <t>190001427/PCBA-HN</t>
  </si>
  <si>
    <t xml:space="preserve">Carestream Health Inc. /Hoa Kỳ; Hãng, nước chủ sở hữu:KONICA MINOLTA INC.;Nhật Bản </t>
  </si>
  <si>
    <t>PP2300418955</t>
  </si>
  <si>
    <t>Test HCG</t>
  </si>
  <si>
    <t>AmviStrip hCG</t>
  </si>
  <si>
    <t>THCG25AM</t>
  </si>
  <si>
    <t>Phát hiện định tính sự có mặt của hCG trong nước tiểu giúp cho việc chẩn đoán phát hiện thai sớm.
Mẫu bệnh phẩm: Nước tiểu.
Độ nhạy: 100%. Độ đặc hiệu: 99,5%
Bảo quản nhiệt độ: 8-30 độ C.</t>
  </si>
  <si>
    <t>50 test/hộp</t>
  </si>
  <si>
    <t>220004124/
PCBB-HCM</t>
  </si>
  <si>
    <t>Việt Mỹ /Việt Nam</t>
  </si>
  <si>
    <t>PP2300418958</t>
  </si>
  <si>
    <t>Test Helicobacter pylori (nội soi dạ dày)</t>
  </si>
  <si>
    <r>
      <t>TraceTest</t>
    </r>
    <r>
      <rPr>
        <vertAlign val="superscript"/>
        <sz val="11"/>
        <rFont val="Times New Roman"/>
        <family val="1"/>
      </rPr>
      <t>TM</t>
    </r>
    <r>
      <rPr>
        <sz val="11"/>
        <rFont val="Times New Roman"/>
        <family val="1"/>
      </rPr>
      <t xml:space="preserve"> H. pylori</t>
    </r>
  </si>
  <si>
    <t>TT0122.050</t>
  </si>
  <si>
    <t>Nội soi làm Clo test là kỹ thuật lấy một mẫu bệnh phẩm tại dạ dày qua nội soi. Sau đó làm test sự có mặt của men urease để xác định tình trạng nhiễm vi khuẩn HP (Helicobacter Pylori) của mô dạ dày. Bởi vì, vi khuẩn H.pylori tồn tại trong niêm mạc dạ dày chúng có khả năng tiết ra men urease, lợi dụng đặc điểm này mà sử dụng biện pháp nhằm chẩn đoán sự có mặt của vi khuẩn.
Đây là phương pháp có độ chính xác cao, khi thực hiện nội soi nhằm khảo sát tình trạng bệnh lý dạ dày tá tràng thì sẽ kết hợp việc lấy mẫu xét nghiệm.</t>
  </si>
  <si>
    <t>220003280/PCBB-HCM</t>
  </si>
  <si>
    <t>Labone/ Việt Nam</t>
  </si>
  <si>
    <t>Tổng cộng: (Ba trăm lẻ chín triệu, năm trăm lẻ ba nghìn, bảy trăm hai mươi đồng)</t>
  </si>
  <si>
    <t>Phụ lục 12</t>
  </si>
  <si>
    <t>Công ty Cổ phần Dược phẩm Tường Khuê</t>
  </si>
  <si>
    <t>Mã phần
(lô)</t>
  </si>
  <si>
    <t xml:space="preserve">Mặt hàng
</t>
  </si>
  <si>
    <t>Đường link công khai giá trên trang https://kekhaigia ttbyt.moh.gov.vn / của các mặt hàng dự thầu (nếu có)</t>
  </si>
  <si>
    <t>1</t>
  </si>
  <si>
    <t>2</t>
  </si>
  <si>
    <t>PP2300418949</t>
  </si>
  <si>
    <t>Test phát hiện kháng nguyên bề mặt virus viêm gan B</t>
  </si>
  <si>
    <t>Hepa HBsAg Strip</t>
  </si>
  <si>
    <t>RDT-HES.73M</t>
  </si>
  <si>
    <t>100 Test/Hộp</t>
  </si>
  <si>
    <t>SPCĐ-TTB-800-20</t>
  </si>
  <si>
    <t>Reckon Diagnostics Pvt. Ltd; Ấn Độ</t>
  </si>
  <si>
    <t>https://kekhaigiattbyt.moh.gov.vn/cong-khai-gia/KKG-0969-00012</t>
  </si>
  <si>
    <t>7</t>
  </si>
  <si>
    <t>PP2300418957</t>
  </si>
  <si>
    <t>Test thử ma túy 4 chân(MET-THC-MDMA-MOP</t>
  </si>
  <si>
    <t>Multi-Drug 4 Drugs Rapid Test panel
with/without Adulteration
(MOP/MDMA/MET/THC)</t>
  </si>
  <si>
    <t>25 test/hộp</t>
  </si>
  <si>
    <t>230001578/PCBB-HN</t>
  </si>
  <si>
    <t>Zhejiang Anji Saianfu Biotech Co., Ltd; Trung Quốc</t>
  </si>
  <si>
    <t>https://kekhaigiattbyt.moh.gov.vn/cong-khai-gia/KKG-2391-00157</t>
  </si>
  <si>
    <t>Tổng cộng: (Bốn mươi ba triệu, ba trăm mười hai nghìn, năm trăm đồng)</t>
  </si>
  <si>
    <t>Phụ lục 13</t>
  </si>
  <si>
    <t>Công ty TNHH Xuân Vy</t>
  </si>
  <si>
    <t xml:space="preserve">Đơn vị tính </t>
  </si>
  <si>
    <t xml:space="preserve">Số lượng </t>
  </si>
  <si>
    <t>Đơn giá có VAT</t>
  </si>
  <si>
    <t xml:space="preserve">Mô tả kỹ thuật </t>
  </si>
  <si>
    <t>Số đăng kí lưu hành / GPNK</t>
  </si>
  <si>
    <t xml:space="preserve">Hãng sản xuất (hãng sở hữu) /
Nước sản xuất </t>
  </si>
  <si>
    <t>PP2300418758</t>
  </si>
  <si>
    <t>Chỉ silk 2.0</t>
  </si>
  <si>
    <t>Chỉ phẫu thuật không tiêu ARES - Chỉ Silk</t>
  </si>
  <si>
    <t>KAB (KAB-KOGKA6AABBX1)</t>
  </si>
  <si>
    <t>Chỉ phẫu thuật không tiêu tự nhiên Silk, 1 kim, đa sợi. Đường kính chỉ 2/0, dài 75cm, màu đen
Kim làm bằng thép không gỉ 302, phủ silicon. Kim đầu tròn, dài 26mm, cong 1/2C.
- Lực kéo đứt khi thắt nút (Lực căng của chỉ) tối thiểu 15.000 Newton
- Lực liên kết kim và chỉ tối thiểu 11.000 Newton
Đóng gói đơn, hộp 12 tép / 24 tép / 36 tép 
Tiệt trùng bằng Ethylene oxyde.
Đạt tiêu chuẩn ISO 9001, ISO 13485, ISO 14001, GMP-FDA.</t>
  </si>
  <si>
    <t>1 sợi/tép
Hộp 12 tép; 24 tép hoặc 36 tép</t>
  </si>
  <si>
    <t>2100277ĐKLH/BYT-TB-CT</t>
  </si>
  <si>
    <t>Công ty cổ phần nhà máy TTBYT USM Healthcare/ Việt Nam</t>
  </si>
  <si>
    <t>Chỉ phẫu thuật không tiêu ARES - Chỉ Nylon đơn sợi</t>
  </si>
  <si>
    <t>MCA (MCA-MAGJA6ACABP1)</t>
  </si>
  <si>
    <t>Chỉ phẫu thuật không tiêu tổng hợp Nylon, 1 kim, đơn sợi. Đường kính chỉ 3/0, dài 75cm, màu đen
Kim làm bằng thép không gỉ 302, phủ silicon. Kim đầu tam giác, dài 20mm, cong 3/8C.
- Lực kéo đứt khi thắt nút (Lực căng của chỉ) tối thiểu 9.000 Newton
- Lực liên kết kim và chỉ tối thiểu 6.800 Newton
Đóng gói đơn, hộp 12 tép / 24 tép / 36 tép 
Tiệt trùng bằng Ethylene oxyde.
Đạt tiêu chuẩn ISO 9001, ISO 13485, ISO 14001, GMP-FDA.</t>
  </si>
  <si>
    <t>MCA (MCA-MAGIA6ACABN1)</t>
  </si>
  <si>
    <t>Chỉ phẫu thuật không tiêu tổng hợp Nylon, 1 kim, đơn sợi. Đường kính chỉ 4/0, dài 75cm, màu đen
Kim làm bằng thép không gỉ 302, phủ silicon. Kim đầu tam giác, dài 18mm, cong 3/8C.
- Lực kéo đứt khi thắt nút (Lực căng của chỉ) tối thiểu 5.000 Newton
- Lực liên kết kim và chỉ tối thiểu 4.500 Newton
Đóng gói đơn, hộp 12 tép / 24 tép / 36 tép 
Tiệt trùng bằng Ethylene oxyde.
Đạt tiêu chuẩn ISO 9001, ISO 13485, ISO 14001, GMP-FDA.</t>
  </si>
  <si>
    <t>PP2300418786</t>
  </si>
  <si>
    <t xml:space="preserve">Kim luồn số 24 </t>
  </si>
  <si>
    <t>Kim luồn tĩnh mạch có cánh, cổng VINACATH</t>
  </si>
  <si>
    <t>VNC-24G19018</t>
  </si>
  <si>
    <t>- Kim luồn cỡ: G24.
- Đường kính x Chiều dài và Lưu lượng dòng chảy qua ống thông phù hợp TCVN 7609-5: G24: 0.7 x 19 mm, 18 ml/ phút. 
- Mũi kim bằng thép không gỉ 304, phủ silicon, thiết kế 03 góc vát, độ cứng và thẳng, phù hợp với ISO 9626. Kim chịu được ít nhất là 20 lần uốn mà không gãy, góc uốn 25 độ.
- Mũi kim phủ silicon có ba góc vát, sắc bén và không có ba via khi kiểm tra bằng mắt thường hoặc đeo kính với độ phóng đại x 2.5, độ dày đầu nhọn ≤ 0.05mm.
- Thời gian lưu kim (ống thông): có thể sử dụng liên tục lên đến 96 giờ.
- Ống thông  Fluorinated ethylene propylene (FEP), bền, thuôn mượt, chống gãy gập và không gây kích ứng, có 03 đường cản quang. giúp hiển thị ống thông khi chụp X-quang . 
- Có cổng tiêm thuốc nằm trung tâm kim, giúp kim không bị dịch chuyển khi bơm thuốc, có van Silicone một chiều  giúp tránh rò rỉ dịch. Cánh kim luồn thiết kế hình cánh bướm giúp dễ dàng cố định khi sử dụng. 
- Thân kim làm từ Styrene-butad,trong suốt, cho phép phát hiện máu chảy ngược vào thân. Thân kim kết thúc ở đầu nối lỗ hình côn có độ côn 6% có nút chặn
- Khoảng cách giữa đầu ống thông và đầu vát của kim ≤ 1mm.
- Buồng chặn Polypropylen cấp độ y tế, chống rò rỉ chất lỏng, có màng lọc PTFE kháng khuẩn.
- Tiệt trùng: Ethylen Oxide.
- Đạt tiêu chuẩn ISO 13485:2016, ISO 14001:2015, ISO 9001:2015, GMP-FDA.</t>
  </si>
  <si>
    <t>50 cái/hộp</t>
  </si>
  <si>
    <t>220001050/PCBB-HCM</t>
  </si>
  <si>
    <t>PP2300418797</t>
  </si>
  <si>
    <t xml:space="preserve">Dây dịch truyền </t>
  </si>
  <si>
    <t>Dây truyền dịch UTARA/UTR-8</t>
  </si>
  <si>
    <t xml:space="preserve">Bộ </t>
  </si>
  <si>
    <t>UTR-8 (UTR-825xx010)</t>
  </si>
  <si>
    <t>Loại: 20 giọt = 1 ml  0,1 ml
Vật liệu: PVC nguyên sinh không chứa DEHP, thay bằng DEHT / DOTP an toàn
Chiều dài dây: 1,5m
Đường kính dây: Đường kính trong: 3,0 mm ± 0,1 mm, đường kính ngoài: 4,1 mm ± 0,1 mm
Kim đâm xuyên nút: Vật liệu ABS nguyên sinh
Bầu đếm giọt: 1 ngăn 
Thể tích bầu nhỏ giọt ≥ 5ml
Kết nối Luer trượt
Kim tiêm dưới da (kim thẳng): 22G 1 1/4"
Tồn dư EO:  4 mg / sản phẩm
Tồn dư ECH:  9 mg / sản phẩm
Độ vô khuẩn: Không phát hiện vi khuẩn và nấm
Thử nghiệm tan huyết:  10% theo BP 2022
Độc tính và chất gây sốt: đạt theo ISO 10993-11
Độ bền kéo:  15N theo TCVN 6591-4 
Kiểm tra rò rỉ: Không rò rỉ theo TCVN 6591-4:2008
Tốc độ dòng chảy: 1100 ml NaCl / 10 phút
Tổng hàm lượng kim loại nặng: Không phát hiện theo TCVN 6591-4:2008
Đạt chất lượng ISO 9001:2015, ISO 13485:2016, ISO 14001:2015, GMP FDA</t>
  </si>
  <si>
    <t>1 bộ/túi</t>
  </si>
  <si>
    <t>230001508/PCBB-HCM</t>
  </si>
  <si>
    <t>PP2300418800</t>
  </si>
  <si>
    <t xml:space="preserve">Dây thở oxy người lớn </t>
  </si>
  <si>
    <t>Dây thở oxy hai nhánh AMBRUS</t>
  </si>
  <si>
    <t xml:space="preserve">Dây </t>
  </si>
  <si>
    <t>ABS-112
(ABS-11220100)</t>
  </si>
  <si>
    <t>Dành cho Người lớn
- Loại ngạnh: Ngạnh cong
- Màu: Trong suốt không màu
- Vật liệu: PVC nguyên sinh, mềm dẻo, không chứa DEHP
- Chiều dài: 2,0 m
- Kích thước ngạnh mũi: 
* Chiều dài: 12,5 mm
* Đường kính ngoài: 4,5 mm
* Đường kính trong: 3,8 mm
- Kích thước vòng đeo tai: 
* Đường kính ngoài: 3,2 mm
* Đường kính trong tại vị trí đỉnh hình sao: 1,8 mm
* Đường kính trong tại vị trí đáy hình sao: 2,1 mm
- Lưu lượng khí: 
- Độ an toàn của đầu nối : Kết nối của đầu nối dẫn khí với ống oxy chắc chắn,  lực kéo lên đến 40 ± 1,5 Newton
- Độ an toàn của ngạnh mũi : Kết nối ngạnh mũi và vòng đeo chắc chắn, lực kéo lên đến 50 ± 1,5 Newton
Đạt chứng nhận: ISO 9001:2015, ISO 13485:2016, ISO 14001:2015</t>
  </si>
  <si>
    <t>1 dây/túi</t>
  </si>
  <si>
    <t>230000247/PCBB-HCM</t>
  </si>
  <si>
    <t>PP2300418801</t>
  </si>
  <si>
    <t xml:space="preserve">Dây thở oxy trẻ em </t>
  </si>
  <si>
    <t>ABS-121
(ABS-12118100)</t>
  </si>
  <si>
    <t>Dành cho Trẻ em
- Loại ngạnh: Ngạnh thẳng
- Màu: Trong suốt không màu
- Vật liệu: PVC nguyên sinh, mềm dẻo, không chứa DEHP
- Chiều dài: 1,8 m
- Kích thước ngạnh mũi: 
* Chiều dài: 9,8 mm
* Đường kính ngoài: 3,8 mm
* Đường kính trong: 2,9 mm
- Kích thước vòng đeo tai: 
* Đường kính ngoài: 3,2 mm
* Đường kính trong tại vị trí đỉnh hình sao: 1,8 mm
* Đường kính trong tại vị trí đáy hình sao: 2,1 mm
- Lưu lượng khí: 
- Độ an toàn của đầu nối : Kết nối của đầu nối dẫn khí với ống oxy chắc chắn,  lực kéo lên đến 40 ± 1,5 Newton
- Độ an toàn của ngạnh mũi : Kết nối ngạnh mũi và vòng đeo chắc chắn, lực kéo lên đến 50 ± 1,5 Newton
Đạt chứng nhận: ISO 9001:2015, ISO 13485:2016, ISO 14001:2015</t>
  </si>
  <si>
    <t>PP2300418813</t>
  </si>
  <si>
    <t>Dây nối bơm tiêm điện</t>
  </si>
  <si>
    <t>Dây nối bơm tiêm điện UCHIN, đầu khóa Luer đực dạng cố định</t>
  </si>
  <si>
    <t>UCH-AK0 
(UCH-AK003010)</t>
  </si>
  <si>
    <t>Đường kính dây 0.9x1.9 mm ± 10%
Chiều dài dây 30 cm ± 10%
Đầu nối Luer khóa đực dạng cố định, nhựa nguyên sinh cấp độ y tế Acrylonitrile Butadiene Styrene (ABS)
Ống dây: Nhựa nguyên sinh cấp độ y tế Polyvinyl Chloride (PVC)
Áp suất 3 bar
Ống dây chịu được một lực kéo tĩnh không nhỏ hơn 15 N trong 15 giây khi thử theo phương pháp trong TCVN 6591-4 (ISO 8536-4) / ISO 8536-9
Không có chất gây sốt theo quy định của ISO 10993-11
(Test report số 53G1112 cấp bởi Viện kiểm nghiệm thuốc Trung Ương)
Không có phản ứng tan huyết theo quy định của dược điển Anh BP 2022 (Test report số 53G1112 cấp bởi Viện kiểm nghiệm thuốc Trung Ương)
Không có độc tố/ Phản ứng toàn thân theo TCVN 7391-1 (ISO 10993-1) (Test report số 53G1112 cấp bởi Viện kiểm nghiệm thuốc Trung Ương)
Truyền được chất cản quang
Không có vi khuẩn và nấm mốc
Tồn dư EO: Không vượt quá 4 mg / sản phẩm khi thử theo ISO 10993-7:2008
Tồn dư ECH: Không vượt quá 9 mg / sản phẩm khi thử theo ISO 10993-7:2008
Đóng gói đơn, 1 cái/ bao
Tiệt trùng bằng Ethylene oxyde.
Đạt tiêu chuẩn ISO 13485:2016, ISO 140001:2015</t>
  </si>
  <si>
    <t xml:space="preserve"> 
230002118/PCBB-HCM</t>
  </si>
  <si>
    <t>Tổng cộng: (Năm mươi sáu triệu, ba trăm ba mươi bốn nghìn đồng)</t>
  </si>
  <si>
    <t>Phụ lục 14</t>
  </si>
  <si>
    <t>Công ty TNHH Thiết bị Y tế Nhất Tâm</t>
  </si>
  <si>
    <t>Đơn giá dự thầu (đã bao gồm thuế, phí, lệ phí (nếu có)</t>
  </si>
  <si>
    <t>Dung dịchIsotonac 3</t>
  </si>
  <si>
    <t xml:space="preserve">Thùng </t>
  </si>
  <si>
    <t>HSX/NSX: Nihon Kohden Tomioka Corporation/ Nhật Bản
Ký mã hiệu: T436D</t>
  </si>
  <si>
    <t>Dung dịchHemolynac 3N</t>
  </si>
  <si>
    <t>HSX/NSX: Nihon Kohden Tomioka Corporation/ Nhật Bản
Ký mã hiệu: T498</t>
  </si>
  <si>
    <t>Dung dịchHemolynac 5N</t>
  </si>
  <si>
    <t>HSX/NSX: Nihon Kohden Tomioka Corporation/ Nhật Bản
Ký mã hiệu: T496</t>
  </si>
  <si>
    <t>Dung dịchCleanac</t>
  </si>
  <si>
    <t>HSX/NSX: Nihon Kohden Tomioka Corporation/ Nhật Bản
Ký mã hiệu: T438</t>
  </si>
  <si>
    <t>Dung dịchCleanac 3</t>
  </si>
  <si>
    <t>HSX/NSX: Nihon Kohden Tomioka Corporation/ Nhật Bản
Ký mã hiệu: T438D</t>
  </si>
  <si>
    <t>Máu chuẩn 5DN</t>
  </si>
  <si>
    <t xml:space="preserve">HSX/NSX Research and Diagnostic Systems, Inc. (R&amp;D Systems, Inc.)/Mỹ
Ký mã hiệu: 5DN06  </t>
  </si>
  <si>
    <t>Máu Chuẩn 3DN</t>
  </si>
  <si>
    <t xml:space="preserve">HSX/NSX Research and Diagnostic Systems, Inc. (R&amp;D Systems, Inc.)/Mỹ
Ký mã hiệu: 3DN12 </t>
  </si>
  <si>
    <t>Máu chuẩn 5DH</t>
  </si>
  <si>
    <t xml:space="preserve">HSX/NSX Research and Diagnostic Systems, Inc. (R&amp;D Systems, Inc.)/Mỹ
Ký mã hiệu: 5DH6  </t>
  </si>
  <si>
    <t>Máu Chuẩn 3DH</t>
  </si>
  <si>
    <t xml:space="preserve">HSX/NSX Research and Diagnostic Systems, Inc. (R&amp;D Systems, Inc.)/Mỹ
Ký mã hiệu: 3DH6 </t>
  </si>
  <si>
    <t>Tổng cộng: (Một tỉ, hai trăm ba mươi mốt triệu, bốn trăm bốn mươi nghìn đồng)</t>
  </si>
  <si>
    <t>Bơm tiêm sử dụng một lần Banapha (20ml)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</si>
</sst>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
    <numFmt numFmtId="165" formatCode="_(* #,##0_);_(* \(#,##0\);_(* &quot;-&quot;??_);_(@_)"/>
    <numFmt numFmtId="166" formatCode="_-* #,##0.00\ _₫_-;\-* #,##0.00\ _₫_-;_-* &quot;-&quot;??\ _₫_-;_-@_-"/>
    <numFmt numFmtId="167" formatCode="_-* #,##0\ _₫_-;\-* #,##0\ _₫_-;_-* &quot;-&quot;??\ _₫_-;_-@_-"/>
    <numFmt numFmtId="168" formatCode="0_);\(0\)"/>
    <numFmt numFmtId="169" formatCode="0.0"/>
    <numFmt numFmtId="170" formatCode="##,##0"/>
  </numFmts>
  <fonts count="46" x14ac:knownFonts="1">
    <font>
      <sz val="14"/>
      <color theme="1"/>
      <name val="Times New Roman"/>
      <family val="2"/>
    </font>
    <font>
      <sz val="11"/>
      <color theme="1"/>
      <name val="Calibri"/>
      <family val="2"/>
      <scheme val="minor"/>
    </font>
    <font>
      <sz val="10"/>
      <color rgb="FF000000"/>
      <name val="Times New Roman"/>
      <family val="1"/>
    </font>
    <font>
      <b/>
      <sz val="10"/>
      <color rgb="FF000000"/>
      <name val="Times New Roman"/>
      <family val="1"/>
    </font>
    <font>
      <sz val="10"/>
      <name val="Times New Roman"/>
      <family val="1"/>
    </font>
    <font>
      <sz val="11"/>
      <color theme="1"/>
      <name val="Arial"/>
      <family val="2"/>
    </font>
    <font>
      <sz val="10"/>
      <color theme="1"/>
      <name val="Times New Roman"/>
      <family val="1"/>
    </font>
    <font>
      <sz val="11"/>
      <color indexed="8"/>
      <name val="Calibri"/>
      <family val="2"/>
      <charset val="1"/>
    </font>
    <font>
      <b/>
      <sz val="10"/>
      <color theme="1"/>
      <name val="Times New Roman"/>
      <family val="1"/>
    </font>
    <font>
      <b/>
      <sz val="10"/>
      <name val="Times New Roman"/>
      <family val="1"/>
    </font>
    <font>
      <b/>
      <sz val="12"/>
      <name val="Times New Roman"/>
      <family val="1"/>
    </font>
    <font>
      <sz val="12"/>
      <color theme="1"/>
      <name val="Times New Roman"/>
      <family val="2"/>
    </font>
    <font>
      <sz val="11"/>
      <color theme="1"/>
      <name val="Calibri"/>
      <family val="2"/>
      <charset val="163"/>
      <scheme val="minor"/>
    </font>
    <font>
      <b/>
      <sz val="14"/>
      <color theme="1"/>
      <name val="Times New Roman"/>
      <family val="1"/>
    </font>
    <font>
      <i/>
      <sz val="14"/>
      <color theme="1"/>
      <name val="Times New Roman"/>
      <family val="1"/>
    </font>
    <font>
      <b/>
      <sz val="11"/>
      <color rgb="FF000000"/>
      <name val="Times New Roman"/>
      <family val="1"/>
    </font>
    <font>
      <sz val="14"/>
      <color theme="1"/>
      <name val="Times New Roman"/>
      <family val="2"/>
    </font>
    <font>
      <b/>
      <sz val="16"/>
      <color theme="1"/>
      <name val="Times New Roman"/>
      <family val="1"/>
    </font>
    <font>
      <sz val="11"/>
      <color theme="1"/>
      <name val="Times New Roman"/>
      <family val="1"/>
    </font>
    <font>
      <b/>
      <sz val="11"/>
      <color theme="1"/>
      <name val="Times New Roman"/>
      <family val="1"/>
    </font>
    <font>
      <sz val="12"/>
      <color rgb="FF000000"/>
      <name val="Times New Roman"/>
      <family val="1"/>
    </font>
    <font>
      <u/>
      <sz val="11"/>
      <color theme="10"/>
      <name val="Calibri"/>
      <family val="2"/>
      <charset val="163"/>
      <scheme val="minor"/>
    </font>
    <font>
      <u/>
      <sz val="11"/>
      <color theme="10"/>
      <name val="Times New Roman"/>
      <family val="1"/>
    </font>
    <font>
      <sz val="12"/>
      <color theme="1"/>
      <name val="Times New Roman"/>
      <family val="1"/>
    </font>
    <font>
      <b/>
      <sz val="11"/>
      <name val="Times New Roman"/>
      <family val="1"/>
    </font>
    <font>
      <sz val="11"/>
      <color rgb="FF000000"/>
      <name val="Times New Roman"/>
      <family val="1"/>
    </font>
    <font>
      <sz val="11"/>
      <name val="Times New Roman"/>
      <family val="1"/>
    </font>
    <font>
      <sz val="13"/>
      <name val="Times New Roman"/>
      <family val="1"/>
    </font>
    <font>
      <b/>
      <sz val="9.5"/>
      <color theme="1"/>
      <name val="Times New Roman"/>
      <family val="1"/>
    </font>
    <font>
      <b/>
      <sz val="12"/>
      <color theme="1"/>
      <name val="Times New Roman"/>
      <family val="1"/>
    </font>
    <font>
      <b/>
      <sz val="13"/>
      <name val="Times New Roman"/>
      <family val="1"/>
    </font>
    <font>
      <b/>
      <sz val="12"/>
      <color rgb="FF000000"/>
      <name val="Times New Roman"/>
      <family val="1"/>
    </font>
    <font>
      <sz val="8"/>
      <color theme="1"/>
      <name val="Times New Roman"/>
      <family val="1"/>
    </font>
    <font>
      <i/>
      <sz val="11"/>
      <name val="Times New Roman"/>
      <family val="1"/>
    </font>
    <font>
      <b/>
      <sz val="8"/>
      <name val="Times New Roman"/>
      <family val="1"/>
    </font>
    <font>
      <u/>
      <sz val="11"/>
      <color theme="10"/>
      <name val="Calibri"/>
      <family val="2"/>
      <scheme val="minor"/>
    </font>
    <font>
      <u/>
      <sz val="11"/>
      <name val="Times New Roman"/>
      <family val="1"/>
    </font>
    <font>
      <u/>
      <sz val="11"/>
      <color theme="1"/>
      <name val="Times New Roman"/>
      <family val="1"/>
    </font>
    <font>
      <sz val="11"/>
      <color theme="2" tint="-0.89999084444715716"/>
      <name val="Times New Roman"/>
      <family val="1"/>
    </font>
    <font>
      <sz val="11"/>
      <color theme="1"/>
      <name val="Times New Roman"/>
      <family val="2"/>
    </font>
    <font>
      <sz val="12"/>
      <name val="Times New Roman"/>
      <family val="1"/>
    </font>
    <font>
      <sz val="14"/>
      <color theme="1"/>
      <name val="Calibri"/>
      <family val="2"/>
      <scheme val="minor"/>
    </font>
    <font>
      <sz val="8"/>
      <name val="Times New Roman"/>
      <family val="1"/>
    </font>
    <font>
      <vertAlign val="superscript"/>
      <sz val="11"/>
      <name val="Times New Roman"/>
      <family val="1"/>
    </font>
    <font>
      <sz val="9"/>
      <color theme="1"/>
      <name val="Times New Roman"/>
      <family val="1"/>
    </font>
    <font>
      <sz val="11"/>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rgb="FFEEEEEE"/>
        <bgColor auto="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rgb="FF000000"/>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5">
    <xf numFmtId="0" fontId="0" fillId="0" borderId="0"/>
    <xf numFmtId="0" fontId="2" fillId="0" borderId="0"/>
    <xf numFmtId="0" fontId="5" fillId="0" borderId="0"/>
    <xf numFmtId="43" fontId="2" fillId="0" borderId="0" applyFont="0" applyFill="0" applyBorder="0" applyAlignment="0" applyProtection="0"/>
    <xf numFmtId="0" fontId="7" fillId="0" borderId="0"/>
    <xf numFmtId="0" fontId="12" fillId="0" borderId="0"/>
    <xf numFmtId="166" fontId="12" fillId="0" borderId="0" applyFont="0" applyFill="0" applyBorder="0" applyAlignment="0" applyProtection="0"/>
    <xf numFmtId="43" fontId="16" fillId="0" borderId="0" applyFont="0" applyFill="0" applyBorder="0" applyAlignment="0" applyProtection="0"/>
    <xf numFmtId="0" fontId="21" fillId="0" borderId="0" applyNumberFormat="0" applyFill="0" applyBorder="0" applyAlignment="0" applyProtection="0"/>
    <xf numFmtId="0" fontId="27" fillId="0" borderId="0" applyFill="0"/>
    <xf numFmtId="0" fontId="2" fillId="0" borderId="0"/>
    <xf numFmtId="0" fontId="35" fillId="0" borderId="0" applyNumberFormat="0" applyFill="0" applyBorder="0" applyAlignment="0" applyProtection="0"/>
    <xf numFmtId="0" fontId="1" fillId="0" borderId="0">
      <alignment vertical="center"/>
    </xf>
    <xf numFmtId="0" fontId="1" fillId="0" borderId="0"/>
    <xf numFmtId="0" fontId="1" fillId="0" borderId="0"/>
  </cellStyleXfs>
  <cellXfs count="382">
    <xf numFmtId="0" fontId="0" fillId="0" borderId="0" xfId="0"/>
    <xf numFmtId="0" fontId="3" fillId="0" borderId="0" xfId="1" applyFont="1" applyAlignment="1">
      <alignment horizontal="center" vertical="center"/>
    </xf>
    <xf numFmtId="3" fontId="3" fillId="0" borderId="0" xfId="1" applyNumberFormat="1" applyFont="1" applyAlignment="1">
      <alignment horizontal="center" vertical="center"/>
    </xf>
    <xf numFmtId="3" fontId="3" fillId="0" borderId="0" xfId="1" applyNumberFormat="1" applyFont="1" applyAlignment="1">
      <alignment vertical="center"/>
    </xf>
    <xf numFmtId="0" fontId="3" fillId="0" borderId="1" xfId="1" applyFont="1" applyBorder="1" applyAlignment="1">
      <alignment horizontal="center" vertical="center"/>
    </xf>
    <xf numFmtId="3" fontId="3" fillId="0" borderId="1" xfId="1" applyNumberFormat="1" applyFont="1" applyBorder="1" applyAlignment="1">
      <alignment horizontal="center" vertical="center"/>
    </xf>
    <xf numFmtId="0" fontId="3" fillId="0" borderId="0" xfId="1" applyFont="1" applyAlignment="1">
      <alignment horizontal="left" vertical="top"/>
    </xf>
    <xf numFmtId="3" fontId="0" fillId="0" borderId="0" xfId="0" applyNumberFormat="1" applyAlignment="1">
      <alignment vertical="center"/>
    </xf>
    <xf numFmtId="0" fontId="2" fillId="0" borderId="1" xfId="1" applyFont="1" applyBorder="1" applyAlignment="1">
      <alignment horizontal="center" vertical="center" wrapText="1"/>
    </xf>
    <xf numFmtId="0" fontId="2" fillId="0" borderId="1" xfId="1" applyFont="1" applyBorder="1" applyAlignment="1">
      <alignment horizontal="left" vertical="top" wrapText="1"/>
    </xf>
    <xf numFmtId="0" fontId="4"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4" fillId="2" borderId="1" xfId="2" applyFont="1" applyFill="1" applyBorder="1" applyAlignment="1">
      <alignment horizontal="left" vertical="center" wrapText="1"/>
    </xf>
    <xf numFmtId="3" fontId="3" fillId="0" borderId="1" xfId="1" applyNumberFormat="1" applyFont="1" applyBorder="1" applyAlignment="1">
      <alignment horizontal="center" vertical="center" wrapText="1"/>
    </xf>
    <xf numFmtId="3" fontId="4" fillId="2" borderId="1" xfId="3" applyNumberFormat="1" applyFont="1" applyFill="1" applyBorder="1" applyAlignment="1">
      <alignment vertical="center" wrapText="1"/>
    </xf>
    <xf numFmtId="3" fontId="2" fillId="0" borderId="1" xfId="1" applyNumberFormat="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164" fontId="2" fillId="0" borderId="1" xfId="1" applyNumberFormat="1" applyFont="1" applyBorder="1" applyAlignment="1">
      <alignment horizontal="center" vertical="center" wrapText="1" shrinkToFit="1"/>
    </xf>
    <xf numFmtId="0" fontId="6" fillId="0" borderId="1" xfId="1" applyFont="1" applyBorder="1" applyAlignment="1">
      <alignment horizontal="center" vertical="center" wrapText="1"/>
    </xf>
    <xf numFmtId="3" fontId="2" fillId="0" borderId="1" xfId="3" applyNumberFormat="1" applyFont="1" applyFill="1" applyBorder="1" applyAlignment="1">
      <alignment vertical="center" wrapText="1"/>
    </xf>
    <xf numFmtId="3" fontId="2" fillId="0" borderId="1" xfId="1" applyNumberFormat="1" applyFont="1" applyBorder="1" applyAlignment="1">
      <alignment horizontal="center" vertical="center" wrapText="1"/>
    </xf>
    <xf numFmtId="0" fontId="6" fillId="0" borderId="1" xfId="4" applyFont="1" applyBorder="1" applyAlignment="1">
      <alignment horizontal="center" vertical="center" wrapText="1"/>
    </xf>
    <xf numFmtId="3" fontId="6" fillId="0" borderId="1" xfId="3" applyNumberFormat="1" applyFont="1" applyFill="1" applyBorder="1" applyAlignment="1">
      <alignment vertical="center" wrapText="1"/>
    </xf>
    <xf numFmtId="49" fontId="4" fillId="0" borderId="1" xfId="1" applyNumberFormat="1" applyFont="1" applyBorder="1" applyAlignment="1">
      <alignment horizontal="center" vertical="center" wrapText="1"/>
    </xf>
    <xf numFmtId="165" fontId="6" fillId="0" borderId="1" xfId="3" applyNumberFormat="1" applyFont="1" applyFill="1" applyBorder="1" applyAlignment="1">
      <alignment horizontal="center" vertical="center" wrapText="1"/>
    </xf>
    <xf numFmtId="3" fontId="8" fillId="0" borderId="1" xfId="3" applyNumberFormat="1" applyFont="1" applyFill="1" applyBorder="1" applyAlignment="1">
      <alignment horizontal="center" vertical="center" wrapText="1"/>
    </xf>
    <xf numFmtId="49" fontId="4" fillId="0" borderId="1" xfId="1" quotePrefix="1" applyNumberFormat="1" applyFont="1" applyBorder="1" applyAlignment="1">
      <alignment horizontal="center" vertical="center" wrapText="1"/>
    </xf>
    <xf numFmtId="0" fontId="6" fillId="0" borderId="1" xfId="1" quotePrefix="1" applyFont="1" applyBorder="1" applyAlignment="1">
      <alignment horizontal="center" vertical="center" wrapText="1"/>
    </xf>
    <xf numFmtId="3" fontId="2" fillId="0" borderId="1" xfId="1" applyNumberFormat="1" applyFont="1" applyBorder="1" applyAlignment="1">
      <alignment vertical="center" wrapText="1"/>
    </xf>
    <xf numFmtId="0" fontId="3" fillId="0" borderId="1" xfId="1" applyFont="1" applyBorder="1" applyAlignment="1">
      <alignment horizontal="center" vertical="center" wrapText="1"/>
    </xf>
    <xf numFmtId="0" fontId="9" fillId="0" borderId="1" xfId="1" applyFont="1" applyBorder="1" applyAlignment="1">
      <alignment horizontal="center" vertical="center" wrapText="1"/>
    </xf>
    <xf numFmtId="3" fontId="9" fillId="0" borderId="1" xfId="1" applyNumberFormat="1" applyFont="1" applyBorder="1" applyAlignment="1">
      <alignment horizontal="center" vertical="center" wrapText="1"/>
    </xf>
    <xf numFmtId="0" fontId="10" fillId="2" borderId="1" xfId="1" applyFont="1" applyFill="1" applyBorder="1" applyAlignment="1">
      <alignment horizontal="center" vertical="center" wrapText="1"/>
    </xf>
    <xf numFmtId="0" fontId="11" fillId="0" borderId="0" xfId="0" applyFont="1"/>
    <xf numFmtId="167" fontId="14" fillId="0" borderId="0" xfId="6" applyNumberFormat="1" applyFont="1" applyAlignment="1">
      <alignment horizontal="center"/>
    </xf>
    <xf numFmtId="167" fontId="14" fillId="0" borderId="0" xfId="6" applyNumberFormat="1" applyFont="1" applyAlignment="1">
      <alignment horizontal="center"/>
    </xf>
    <xf numFmtId="1" fontId="0" fillId="0" borderId="0" xfId="0" applyNumberFormat="1"/>
    <xf numFmtId="1" fontId="14" fillId="0" borderId="0" xfId="6" applyNumberFormat="1" applyFont="1" applyAlignment="1">
      <alignment horizontal="center"/>
    </xf>
    <xf numFmtId="1" fontId="9" fillId="2" borderId="1" xfId="1" applyNumberFormat="1" applyFont="1" applyFill="1" applyBorder="1" applyAlignment="1">
      <alignment horizontal="center" vertical="center" wrapText="1"/>
    </xf>
    <xf numFmtId="1" fontId="2" fillId="0" borderId="1" xfId="1" applyNumberFormat="1" applyFont="1" applyBorder="1" applyAlignment="1">
      <alignment horizontal="center" vertical="center" wrapText="1" shrinkToFit="1"/>
    </xf>
    <xf numFmtId="1" fontId="3" fillId="0" borderId="0" xfId="1" applyNumberFormat="1" applyFont="1" applyAlignment="1">
      <alignment horizontal="center" vertical="center"/>
    </xf>
    <xf numFmtId="167" fontId="14" fillId="0" borderId="0" xfId="6" applyNumberFormat="1" applyFont="1" applyAlignment="1">
      <alignment horizontal="center"/>
    </xf>
    <xf numFmtId="0" fontId="17" fillId="0" borderId="0" xfId="5" applyFont="1" applyAlignment="1"/>
    <xf numFmtId="0" fontId="18" fillId="0" borderId="0" xfId="5" applyFont="1" applyAlignment="1">
      <alignment horizontal="center"/>
    </xf>
    <xf numFmtId="0" fontId="18" fillId="0" borderId="0" xfId="5" applyFont="1"/>
    <xf numFmtId="0" fontId="19" fillId="0" borderId="0" xfId="5" applyFont="1"/>
    <xf numFmtId="167" fontId="18" fillId="0" borderId="0" xfId="6" applyNumberFormat="1" applyFont="1"/>
    <xf numFmtId="167" fontId="18" fillId="0" borderId="0" xfId="6" applyNumberFormat="1" applyFont="1" applyAlignment="1">
      <alignment horizontal="center"/>
    </xf>
    <xf numFmtId="0" fontId="18" fillId="0" borderId="0" xfId="5" applyFont="1" applyAlignment="1">
      <alignment horizontal="center" vertical="center"/>
    </xf>
    <xf numFmtId="0" fontId="19" fillId="0" borderId="1" xfId="5" applyFont="1" applyBorder="1" applyAlignment="1">
      <alignment horizontal="center" vertical="center" wrapText="1"/>
    </xf>
    <xf numFmtId="168" fontId="19" fillId="0" borderId="1" xfId="0" applyNumberFormat="1" applyFont="1" applyFill="1" applyBorder="1" applyAlignment="1">
      <alignment horizontal="center" vertical="center" wrapText="1"/>
    </xf>
    <xf numFmtId="167" fontId="19" fillId="0" borderId="1" xfId="6" applyNumberFormat="1" applyFont="1" applyBorder="1" applyAlignment="1">
      <alignment horizontal="center" vertical="center" wrapText="1"/>
    </xf>
    <xf numFmtId="0" fontId="18" fillId="0" borderId="1" xfId="5" applyFont="1" applyBorder="1" applyAlignment="1">
      <alignment horizontal="center" vertical="center" wrapText="1"/>
    </xf>
    <xf numFmtId="0" fontId="19" fillId="0" borderId="1" xfId="5" applyFont="1" applyBorder="1" applyAlignment="1">
      <alignment vertical="center" wrapText="1"/>
    </xf>
    <xf numFmtId="167" fontId="18" fillId="0" borderId="1" xfId="6" applyNumberFormat="1" applyFont="1" applyBorder="1" applyAlignment="1">
      <alignment horizontal="center" vertical="center" wrapText="1"/>
    </xf>
    <xf numFmtId="167" fontId="18" fillId="0" borderId="1" xfId="6" applyNumberFormat="1" applyFont="1" applyBorder="1" applyAlignment="1">
      <alignment vertical="center" wrapText="1"/>
    </xf>
    <xf numFmtId="3" fontId="20" fillId="0" borderId="1" xfId="0" applyNumberFormat="1" applyFont="1" applyBorder="1" applyAlignment="1" applyProtection="1">
      <alignment horizontal="center" vertical="center"/>
      <protection locked="0"/>
    </xf>
    <xf numFmtId="167" fontId="19" fillId="0" borderId="1" xfId="6" applyNumberFormat="1" applyFont="1" applyBorder="1" applyAlignment="1">
      <alignment vertical="center" wrapText="1"/>
    </xf>
    <xf numFmtId="0" fontId="22" fillId="0" borderId="1" xfId="8" applyFont="1" applyBorder="1" applyAlignment="1">
      <alignment horizontal="center" vertical="center" wrapText="1"/>
    </xf>
    <xf numFmtId="0" fontId="18" fillId="0" borderId="1" xfId="5" applyFont="1" applyBorder="1" applyAlignment="1">
      <alignment vertical="center" wrapText="1"/>
    </xf>
    <xf numFmtId="49" fontId="18" fillId="0" borderId="1" xfId="6" applyNumberFormat="1" applyFont="1" applyBorder="1" applyAlignment="1">
      <alignment horizontal="center" vertical="center" wrapText="1"/>
    </xf>
    <xf numFmtId="0" fontId="18" fillId="0" borderId="1" xfId="5" applyFont="1" applyBorder="1" applyAlignment="1">
      <alignment horizontal="center"/>
    </xf>
    <xf numFmtId="167" fontId="19" fillId="0" borderId="1" xfId="5" applyNumberFormat="1" applyFont="1" applyBorder="1" applyAlignment="1">
      <alignment horizontal="center"/>
    </xf>
    <xf numFmtId="167" fontId="0" fillId="0" borderId="0" xfId="0" applyNumberFormat="1"/>
    <xf numFmtId="0" fontId="23" fillId="2" borderId="0" xfId="0" applyFont="1" applyFill="1" applyAlignment="1">
      <alignment vertical="center"/>
    </xf>
    <xf numFmtId="0" fontId="24" fillId="2" borderId="1" xfId="1" applyFont="1" applyFill="1" applyBorder="1" applyAlignment="1">
      <alignment horizontal="center" vertical="center" wrapText="1"/>
    </xf>
    <xf numFmtId="165" fontId="24" fillId="2" borderId="1" xfId="7"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25" fillId="2" borderId="1"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25" fillId="2" borderId="1" xfId="0" applyFont="1" applyFill="1" applyBorder="1" applyAlignment="1" applyProtection="1">
      <alignment vertical="center" wrapText="1"/>
      <protection locked="0"/>
    </xf>
    <xf numFmtId="0" fontId="18" fillId="2" borderId="1" xfId="0" applyFont="1" applyFill="1" applyBorder="1" applyAlignment="1">
      <alignment vertical="center" wrapText="1"/>
    </xf>
    <xf numFmtId="0" fontId="25" fillId="2" borderId="1" xfId="0" applyFont="1" applyFill="1" applyBorder="1" applyAlignment="1" applyProtection="1">
      <alignment horizontal="center" vertical="center"/>
      <protection locked="0"/>
    </xf>
    <xf numFmtId="165" fontId="25" fillId="2" borderId="1" xfId="7" applyNumberFormat="1" applyFont="1" applyFill="1" applyBorder="1" applyAlignment="1" applyProtection="1">
      <alignment horizontal="center" vertical="center"/>
      <protection locked="0"/>
    </xf>
    <xf numFmtId="165" fontId="18" fillId="2" borderId="1" xfId="7"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26" fillId="2" borderId="1" xfId="1" applyFont="1" applyFill="1" applyBorder="1" applyAlignment="1">
      <alignment horizontal="left" vertical="center" wrapText="1"/>
    </xf>
    <xf numFmtId="0" fontId="18" fillId="2" borderId="1" xfId="0" applyFont="1" applyFill="1" applyBorder="1" applyAlignment="1">
      <alignment horizontal="center" wrapText="1"/>
    </xf>
    <xf numFmtId="0" fontId="25" fillId="2" borderId="1" xfId="0" applyFont="1" applyFill="1" applyBorder="1" applyAlignment="1" applyProtection="1">
      <alignment horizontal="center"/>
      <protection locked="0"/>
    </xf>
    <xf numFmtId="3" fontId="18" fillId="2" borderId="1" xfId="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5" fillId="2" borderId="1" xfId="1"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2" borderId="0" xfId="0" applyFont="1" applyFill="1" applyAlignment="1">
      <alignment vertical="center"/>
    </xf>
    <xf numFmtId="0" fontId="18" fillId="2" borderId="1" xfId="0" applyFont="1" applyFill="1" applyBorder="1" applyAlignment="1">
      <alignment vertical="center"/>
    </xf>
    <xf numFmtId="165" fontId="8" fillId="2" borderId="1" xfId="7" applyNumberFormat="1" applyFont="1" applyFill="1" applyBorder="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vertical="center" wrapText="1"/>
    </xf>
    <xf numFmtId="165" fontId="18" fillId="2" borderId="0" xfId="7" applyNumberFormat="1" applyFont="1" applyFill="1" applyAlignment="1">
      <alignment horizontal="center" vertical="center"/>
    </xf>
    <xf numFmtId="0" fontId="0" fillId="2" borderId="0" xfId="0" applyFill="1" applyAlignment="1">
      <alignment horizontal="center"/>
    </xf>
    <xf numFmtId="0" fontId="0" fillId="0" borderId="0" xfId="0" applyAlignment="1">
      <alignment horizontal="center"/>
    </xf>
    <xf numFmtId="0" fontId="10" fillId="0" borderId="1" xfId="1" applyFont="1" applyFill="1" applyBorder="1" applyAlignment="1">
      <alignment horizontal="center" vertical="center" wrapText="1"/>
    </xf>
    <xf numFmtId="168" fontId="28" fillId="0"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right" vertical="center" wrapText="1"/>
    </xf>
    <xf numFmtId="3" fontId="18" fillId="0" borderId="1" xfId="0" applyNumberFormat="1" applyFont="1" applyBorder="1" applyAlignment="1">
      <alignment vertical="center" wrapText="1"/>
    </xf>
    <xf numFmtId="0" fontId="0" fillId="0" borderId="1" xfId="0" applyBorder="1"/>
    <xf numFmtId="0" fontId="0" fillId="2" borderId="1" xfId="0" applyFill="1" applyBorder="1" applyAlignment="1">
      <alignment horizontal="center"/>
    </xf>
    <xf numFmtId="3" fontId="19" fillId="2" borderId="1" xfId="0" applyNumberFormat="1" applyFont="1" applyFill="1" applyBorder="1" applyAlignment="1">
      <alignment horizontal="right"/>
    </xf>
    <xf numFmtId="168" fontId="29" fillId="0" borderId="1" xfId="0" applyNumberFormat="1" applyFont="1" applyFill="1" applyBorder="1" applyAlignment="1">
      <alignment horizontal="center" vertical="center" wrapText="1"/>
    </xf>
    <xf numFmtId="167" fontId="13" fillId="0" borderId="0" xfId="6" applyNumberFormat="1" applyFont="1" applyAlignment="1"/>
    <xf numFmtId="167" fontId="14" fillId="0" borderId="6" xfId="6" applyNumberFormat="1" applyFont="1" applyBorder="1" applyAlignment="1">
      <alignment horizontal="center"/>
    </xf>
    <xf numFmtId="0" fontId="3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3" fontId="10" fillId="0" borderId="1" xfId="0" applyNumberFormat="1" applyFont="1" applyFill="1" applyBorder="1" applyAlignment="1" applyProtection="1">
      <alignment horizontal="center" vertical="center" wrapText="1"/>
      <protection locked="0"/>
    </xf>
    <xf numFmtId="3" fontId="10" fillId="0" borderId="1" xfId="0" applyNumberFormat="1"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vertical="center"/>
    </xf>
    <xf numFmtId="0" fontId="20" fillId="0" borderId="1" xfId="0" applyFont="1" applyBorder="1" applyAlignment="1" applyProtection="1">
      <alignment vertical="center"/>
      <protection locked="0"/>
    </xf>
    <xf numFmtId="3" fontId="20" fillId="0" borderId="1" xfId="0" applyNumberFormat="1" applyFont="1" applyBorder="1" applyAlignment="1" applyProtection="1">
      <alignment horizontal="right" vertical="center"/>
      <protection locked="0"/>
    </xf>
    <xf numFmtId="3" fontId="20" fillId="0" borderId="1" xfId="0" applyNumberFormat="1" applyFont="1" applyBorder="1" applyAlignment="1">
      <alignment horizontal="right" vertical="center"/>
    </xf>
    <xf numFmtId="0" fontId="20" fillId="0" borderId="1" xfId="0" applyFont="1" applyBorder="1" applyProtection="1">
      <protection locked="0"/>
    </xf>
    <xf numFmtId="0" fontId="20" fillId="0" borderId="1" xfId="0" applyFont="1" applyBorder="1" applyAlignment="1">
      <alignment vertical="center" wrapText="1"/>
    </xf>
    <xf numFmtId="3" fontId="20" fillId="0" borderId="1" xfId="0" applyNumberFormat="1" applyFont="1" applyBorder="1" applyAlignment="1">
      <alignment vertical="center" wrapText="1"/>
    </xf>
    <xf numFmtId="0" fontId="20" fillId="0" borderId="1" xfId="0" applyFont="1" applyBorder="1" applyAlignment="1" applyProtection="1">
      <alignment horizontal="center" vertical="center" wrapText="1"/>
      <protection locked="0"/>
    </xf>
    <xf numFmtId="0" fontId="31" fillId="0" borderId="1" xfId="0" applyFont="1" applyBorder="1" applyAlignment="1">
      <alignment vertical="center"/>
    </xf>
    <xf numFmtId="3" fontId="31" fillId="0" borderId="1" xfId="0" applyNumberFormat="1" applyFont="1" applyBorder="1" applyAlignment="1">
      <alignment horizontal="right" vertical="center"/>
    </xf>
    <xf numFmtId="0" fontId="20" fillId="0" borderId="1" xfId="0" applyFont="1" applyBorder="1"/>
    <xf numFmtId="0" fontId="19" fillId="0" borderId="2" xfId="0" applyFont="1" applyBorder="1" applyAlignment="1"/>
    <xf numFmtId="0" fontId="19" fillId="0" borderId="3" xfId="0" applyFont="1" applyBorder="1" applyAlignment="1"/>
    <xf numFmtId="0" fontId="19" fillId="0" borderId="4" xfId="0" applyFont="1" applyBorder="1" applyAlignment="1"/>
    <xf numFmtId="3" fontId="18" fillId="0" borderId="1" xfId="0" applyNumberFormat="1" applyFont="1" applyBorder="1" applyAlignment="1" applyProtection="1">
      <alignment horizontal="center" vertical="center"/>
      <protection locked="0"/>
    </xf>
    <xf numFmtId="3" fontId="19" fillId="0" borderId="1" xfId="0" applyNumberFormat="1" applyFont="1" applyBorder="1" applyAlignment="1">
      <alignment horizontal="right" vertical="center"/>
    </xf>
    <xf numFmtId="0" fontId="18" fillId="0" borderId="1" xfId="0" applyFont="1" applyBorder="1" applyProtection="1">
      <protection locked="0"/>
    </xf>
    <xf numFmtId="0" fontId="0" fillId="0" borderId="0" xfId="0" applyProtection="1">
      <protection locked="0"/>
    </xf>
    <xf numFmtId="0" fontId="0" fillId="0" borderId="0" xfId="0" applyAlignment="1">
      <alignment horizontal="center" vertical="center"/>
    </xf>
    <xf numFmtId="3" fontId="0" fillId="0" borderId="0" xfId="0" applyNumberFormat="1" applyAlignment="1" applyProtection="1">
      <alignment horizontal="center" vertical="center"/>
      <protection locked="0"/>
    </xf>
    <xf numFmtId="3" fontId="0" fillId="0" borderId="0" xfId="0" applyNumberFormat="1" applyAlignment="1">
      <alignment horizontal="center" vertical="center"/>
    </xf>
    <xf numFmtId="0" fontId="20" fillId="0" borderId="1" xfId="0" applyFont="1" applyBorder="1" applyAlignment="1" applyProtection="1">
      <alignment vertical="center" wrapText="1"/>
      <protection locked="0"/>
    </xf>
    <xf numFmtId="0" fontId="32" fillId="2" borderId="0" xfId="10" applyFont="1" applyFill="1" applyAlignment="1">
      <alignment vertical="center"/>
    </xf>
    <xf numFmtId="0" fontId="9" fillId="2" borderId="1" xfId="10"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4" xfId="10" applyFont="1" applyFill="1" applyBorder="1" applyAlignment="1">
      <alignment horizontal="center" vertical="center" wrapText="1"/>
    </xf>
    <xf numFmtId="165" fontId="9" fillId="2" borderId="7" xfId="3" applyNumberFormat="1" applyFont="1" applyFill="1" applyBorder="1" applyAlignment="1">
      <alignment horizontal="center" vertical="center" wrapText="1"/>
    </xf>
    <xf numFmtId="0" fontId="9" fillId="2" borderId="7" xfId="10" applyFont="1" applyFill="1" applyBorder="1" applyAlignment="1">
      <alignment horizontal="center" vertical="center" wrapText="1"/>
    </xf>
    <xf numFmtId="0" fontId="9" fillId="2" borderId="1" xfId="10" applyFont="1" applyFill="1" applyBorder="1" applyAlignment="1">
      <alignment horizontal="left" vertical="center"/>
    </xf>
    <xf numFmtId="0" fontId="2" fillId="0" borderId="1" xfId="10" applyFont="1" applyBorder="1" applyAlignment="1">
      <alignment horizontal="left" vertical="top"/>
    </xf>
    <xf numFmtId="0" fontId="9" fillId="2" borderId="0" xfId="10" applyFont="1" applyFill="1" applyAlignment="1">
      <alignment horizontal="center" vertical="center" wrapText="1"/>
    </xf>
    <xf numFmtId="165" fontId="9" fillId="2" borderId="8" xfId="10" applyNumberFormat="1" applyFont="1" applyFill="1" applyBorder="1" applyAlignment="1">
      <alignment horizontal="center" vertical="center" wrapText="1"/>
    </xf>
    <xf numFmtId="0" fontId="9" fillId="2" borderId="8" xfId="10" applyFont="1" applyFill="1" applyBorder="1" applyAlignment="1">
      <alignment horizontal="center" vertical="center" wrapText="1"/>
    </xf>
    <xf numFmtId="1" fontId="4" fillId="0" borderId="1" xfId="10" applyNumberFormat="1" applyFont="1" applyBorder="1" applyAlignment="1">
      <alignment horizontal="center" vertical="center" shrinkToFit="1"/>
    </xf>
    <xf numFmtId="169" fontId="4" fillId="0" borderId="9" xfId="10" applyNumberFormat="1" applyFont="1" applyBorder="1" applyAlignment="1">
      <alignment horizontal="center" vertical="center" shrinkToFit="1"/>
    </xf>
    <xf numFmtId="1" fontId="4" fillId="0" borderId="10" xfId="10" applyNumberFormat="1" applyFont="1" applyBorder="1" applyAlignment="1">
      <alignment horizontal="left" vertical="center" shrinkToFit="1"/>
    </xf>
    <xf numFmtId="0" fontId="4" fillId="0" borderId="1" xfId="10" applyFont="1" applyBorder="1" applyAlignment="1">
      <alignment vertical="center" wrapText="1"/>
    </xf>
    <xf numFmtId="0" fontId="4" fillId="0" borderId="11" xfId="10" applyFont="1" applyBorder="1" applyAlignment="1">
      <alignment horizontal="center" vertical="center" wrapText="1"/>
    </xf>
    <xf numFmtId="0" fontId="4" fillId="0" borderId="1" xfId="10" applyFont="1" applyBorder="1" applyAlignment="1">
      <alignment horizontal="center" vertical="center" wrapText="1"/>
    </xf>
    <xf numFmtId="165" fontId="4" fillId="2" borderId="4" xfId="3" applyNumberFormat="1" applyFont="1" applyFill="1" applyBorder="1" applyAlignment="1">
      <alignment horizontal="center" vertical="center"/>
    </xf>
    <xf numFmtId="0" fontId="4" fillId="0" borderId="5" xfId="10" quotePrefix="1" applyFont="1" applyBorder="1" applyAlignment="1">
      <alignment horizontal="left" vertical="center" wrapText="1"/>
    </xf>
    <xf numFmtId="1" fontId="2" fillId="0" borderId="4" xfId="3" applyNumberFormat="1" applyFont="1" applyFill="1" applyBorder="1" applyAlignment="1">
      <alignment horizontal="center" vertical="center" wrapText="1"/>
    </xf>
    <xf numFmtId="1" fontId="4" fillId="0" borderId="1" xfId="10" applyNumberFormat="1" applyFont="1" applyBorder="1" applyAlignment="1">
      <alignment horizontal="left" vertical="center" shrinkToFit="1"/>
    </xf>
    <xf numFmtId="0" fontId="4" fillId="0" borderId="0" xfId="10" applyFont="1" applyAlignment="1">
      <alignment horizontal="center" vertical="center" wrapText="1"/>
    </xf>
    <xf numFmtId="0" fontId="4" fillId="0" borderId="1" xfId="10" applyFont="1" applyBorder="1" applyAlignment="1">
      <alignment horizontal="center" vertical="center"/>
    </xf>
    <xf numFmtId="0" fontId="2" fillId="0" borderId="1" xfId="10" applyFont="1" applyBorder="1" applyAlignment="1">
      <alignment horizontal="center" vertical="center" wrapText="1"/>
    </xf>
    <xf numFmtId="169" fontId="4" fillId="0" borderId="0" xfId="10" applyNumberFormat="1" applyFont="1" applyBorder="1" applyAlignment="1">
      <alignment horizontal="center" vertical="center" shrinkToFit="1"/>
    </xf>
    <xf numFmtId="1" fontId="4" fillId="0" borderId="7" xfId="10" applyNumberFormat="1" applyFont="1" applyBorder="1" applyAlignment="1">
      <alignment horizontal="center" vertical="center" shrinkToFit="1"/>
    </xf>
    <xf numFmtId="1" fontId="4" fillId="0" borderId="7" xfId="10" applyNumberFormat="1" applyFont="1" applyBorder="1" applyAlignment="1">
      <alignment horizontal="left" vertical="center" shrinkToFit="1"/>
    </xf>
    <xf numFmtId="0" fontId="4" fillId="0" borderId="7" xfId="10" applyFont="1" applyBorder="1" applyAlignment="1">
      <alignment vertical="center" wrapText="1"/>
    </xf>
    <xf numFmtId="0" fontId="4" fillId="0" borderId="12" xfId="10" applyFont="1" applyBorder="1" applyAlignment="1">
      <alignment horizontal="center" vertical="center" wrapText="1"/>
    </xf>
    <xf numFmtId="0" fontId="4" fillId="0" borderId="7" xfId="10" applyFont="1" applyBorder="1" applyAlignment="1">
      <alignment horizontal="center" vertical="center" wrapText="1"/>
    </xf>
    <xf numFmtId="165" fontId="4" fillId="2" borderId="8" xfId="3" applyNumberFormat="1" applyFont="1" applyFill="1" applyBorder="1" applyAlignment="1">
      <alignment horizontal="center" vertical="center"/>
    </xf>
    <xf numFmtId="0" fontId="2" fillId="0" borderId="7" xfId="10" applyFont="1" applyBorder="1" applyAlignment="1">
      <alignment horizontal="center" vertical="center" wrapText="1"/>
    </xf>
    <xf numFmtId="0" fontId="4" fillId="0" borderId="13" xfId="10" quotePrefix="1" applyFont="1" applyBorder="1" applyAlignment="1">
      <alignment horizontal="left" vertical="center" wrapText="1"/>
    </xf>
    <xf numFmtId="1" fontId="2" fillId="0" borderId="8" xfId="3" applyNumberFormat="1" applyFont="1" applyFill="1" applyBorder="1" applyAlignment="1">
      <alignment horizontal="center" vertical="center" wrapText="1"/>
    </xf>
    <xf numFmtId="169" fontId="4" fillId="0" borderId="4" xfId="10" applyNumberFormat="1" applyFont="1" applyBorder="1" applyAlignment="1">
      <alignment horizontal="center" vertical="center" shrinkToFit="1"/>
    </xf>
    <xf numFmtId="165" fontId="4" fillId="2" borderId="1" xfId="3" applyNumberFormat="1" applyFont="1" applyFill="1" applyBorder="1" applyAlignment="1">
      <alignment horizontal="center" vertical="center"/>
    </xf>
    <xf numFmtId="0" fontId="4" fillId="0" borderId="1" xfId="10" quotePrefix="1" applyFont="1" applyBorder="1" applyAlignment="1">
      <alignment horizontal="left" vertical="center" wrapText="1"/>
    </xf>
    <xf numFmtId="1" fontId="2" fillId="0" borderId="1" xfId="3" applyNumberFormat="1" applyFont="1" applyFill="1" applyBorder="1" applyAlignment="1">
      <alignment horizontal="center" vertical="center" wrapText="1"/>
    </xf>
    <xf numFmtId="1" fontId="26" fillId="0" borderId="1" xfId="10" applyNumberFormat="1" applyFont="1" applyBorder="1" applyAlignment="1">
      <alignment horizontal="left" vertical="center" shrinkToFit="1"/>
    </xf>
    <xf numFmtId="1" fontId="33" fillId="2" borderId="1" xfId="10" applyNumberFormat="1" applyFont="1" applyFill="1" applyBorder="1" applyAlignment="1">
      <alignment vertical="center" shrinkToFit="1"/>
    </xf>
    <xf numFmtId="3" fontId="24" fillId="2" borderId="1" xfId="10" applyNumberFormat="1" applyFont="1" applyFill="1" applyBorder="1" applyAlignment="1">
      <alignment vertical="center" shrinkToFit="1"/>
    </xf>
    <xf numFmtId="0" fontId="26" fillId="0" borderId="0" xfId="0" applyFont="1"/>
    <xf numFmtId="0" fontId="19" fillId="0" borderId="1" xfId="0" applyFont="1" applyBorder="1" applyAlignment="1">
      <alignment horizontal="center" vertical="center"/>
    </xf>
    <xf numFmtId="0" fontId="34" fillId="2" borderId="1" xfId="1" applyFont="1" applyFill="1" applyBorder="1" applyAlignment="1">
      <alignment horizontal="center" vertical="center" wrapText="1"/>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70" fontId="2" fillId="2" borderId="1" xfId="0" applyNumberFormat="1" applyFont="1" applyFill="1" applyBorder="1" applyAlignment="1" applyProtection="1">
      <alignment horizontal="center" vertical="center"/>
      <protection locked="0"/>
    </xf>
    <xf numFmtId="165" fontId="6" fillId="2" borderId="1" xfId="7" applyNumberFormat="1" applyFont="1" applyFill="1" applyBorder="1" applyAlignment="1">
      <alignment vertical="center" wrapText="1"/>
    </xf>
    <xf numFmtId="165" fontId="9" fillId="2" borderId="1" xfId="0" applyNumberFormat="1" applyFont="1" applyFill="1" applyBorder="1" applyAlignment="1">
      <alignment horizontal="center" vertical="center" wrapText="1"/>
    </xf>
    <xf numFmtId="0" fontId="36" fillId="0" borderId="1" xfId="11" applyFont="1" applyBorder="1" applyAlignment="1">
      <alignment horizontal="center" vertical="center" wrapText="1"/>
    </xf>
    <xf numFmtId="0" fontId="2" fillId="0" borderId="1" xfId="0" applyFont="1" applyBorder="1" applyAlignment="1" applyProtection="1">
      <alignment horizontal="left" vertical="center"/>
      <protection locked="0"/>
    </xf>
    <xf numFmtId="0" fontId="37" fillId="0" borderId="1" xfId="11" applyFont="1" applyBorder="1" applyAlignment="1">
      <alignment horizontal="center" vertical="center" wrapText="1"/>
    </xf>
    <xf numFmtId="0" fontId="6" fillId="0" borderId="15" xfId="0" applyFont="1" applyBorder="1" applyAlignment="1">
      <alignment horizontal="center" vertical="center" wrapText="1"/>
    </xf>
    <xf numFmtId="0" fontId="6" fillId="2"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0" fontId="18" fillId="0" borderId="7" xfId="0" applyFont="1" applyBorder="1" applyAlignment="1">
      <alignment horizontal="center" vertical="center" wrapText="1"/>
    </xf>
    <xf numFmtId="3" fontId="2"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6" fillId="0" borderId="7" xfId="0" applyFont="1" applyBorder="1" applyAlignment="1">
      <alignment horizontal="center" vertical="center" wrapText="1"/>
    </xf>
    <xf numFmtId="170" fontId="2" fillId="2" borderId="7" xfId="0" applyNumberFormat="1" applyFont="1" applyFill="1" applyBorder="1" applyAlignment="1" applyProtection="1">
      <alignment horizontal="center" vertical="center"/>
      <protection locked="0"/>
    </xf>
    <xf numFmtId="165" fontId="6" fillId="2" borderId="7" xfId="7" applyNumberFormat="1" applyFont="1" applyFill="1" applyBorder="1" applyAlignment="1">
      <alignment horizontal="left" vertical="center" wrapText="1"/>
    </xf>
    <xf numFmtId="165" fontId="9" fillId="2" borderId="7" xfId="0" applyNumberFormat="1" applyFont="1" applyFill="1" applyBorder="1" applyAlignment="1">
      <alignment horizontal="center" vertical="center" wrapText="1"/>
    </xf>
    <xf numFmtId="0" fontId="18" fillId="0" borderId="1" xfId="0" applyFont="1" applyBorder="1"/>
    <xf numFmtId="0" fontId="18" fillId="2" borderId="1" xfId="0" applyFont="1" applyFill="1" applyBorder="1"/>
    <xf numFmtId="165" fontId="19" fillId="2" borderId="1" xfId="0" applyNumberFormat="1" applyFont="1" applyFill="1" applyBorder="1"/>
    <xf numFmtId="0" fontId="26" fillId="0" borderId="1" xfId="0" applyFont="1" applyBorder="1"/>
    <xf numFmtId="0" fontId="18" fillId="0" borderId="0" xfId="0" applyFont="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165" fontId="15" fillId="2" borderId="1" xfId="7"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18" fillId="0" borderId="1" xfId="0" applyFont="1" applyBorder="1" applyAlignment="1">
      <alignment horizontal="center" vertical="center"/>
    </xf>
    <xf numFmtId="0" fontId="6" fillId="0" borderId="1" xfId="0" applyFont="1" applyBorder="1" applyAlignment="1">
      <alignment horizontal="left" vertical="center" wrapText="1"/>
    </xf>
    <xf numFmtId="0" fontId="25" fillId="0" borderId="1" xfId="0" applyFont="1" applyBorder="1" applyAlignment="1" applyProtection="1">
      <alignment horizontal="center" vertical="center"/>
      <protection locked="0"/>
    </xf>
    <xf numFmtId="165" fontId="25" fillId="0" borderId="1" xfId="7" applyNumberFormat="1" applyFont="1" applyBorder="1" applyAlignment="1" applyProtection="1">
      <alignment horizontal="center" vertical="center"/>
      <protection locked="0"/>
    </xf>
    <xf numFmtId="165" fontId="19" fillId="2" borderId="1" xfId="7" applyNumberFormat="1" applyFont="1" applyFill="1" applyBorder="1" applyAlignment="1">
      <alignment horizontal="center" vertical="center"/>
    </xf>
    <xf numFmtId="0" fontId="2"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18" fillId="0" borderId="1" xfId="0" quotePrefix="1" applyFont="1" applyBorder="1" applyAlignment="1">
      <alignment horizontal="center" vertical="center" wrapText="1"/>
    </xf>
    <xf numFmtId="0" fontId="6" fillId="0" borderId="1" xfId="0" applyFont="1" applyFill="1" applyBorder="1" applyAlignment="1">
      <alignment horizontal="left" vertical="center" wrapText="1"/>
    </xf>
    <xf numFmtId="0" fontId="25" fillId="0" borderId="1" xfId="0" applyFont="1" applyFill="1" applyBorder="1" applyAlignment="1" applyProtection="1">
      <alignment horizontal="center" vertical="center"/>
      <protection locked="0"/>
    </xf>
    <xf numFmtId="165" fontId="25" fillId="0" borderId="1" xfId="7" applyNumberFormat="1" applyFont="1" applyFill="1" applyBorder="1" applyAlignment="1" applyProtection="1">
      <alignment horizontal="center" vertical="center"/>
      <protection locked="0"/>
    </xf>
    <xf numFmtId="165" fontId="19" fillId="0" borderId="1" xfId="7" applyNumberFormat="1" applyFont="1" applyFill="1" applyBorder="1" applyAlignment="1">
      <alignment horizontal="center" vertical="center"/>
    </xf>
    <xf numFmtId="0" fontId="19" fillId="4"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165" fontId="18" fillId="0" borderId="1" xfId="7" applyNumberFormat="1" applyFont="1" applyFill="1" applyBorder="1" applyAlignment="1">
      <alignment horizontal="center" vertical="center"/>
    </xf>
    <xf numFmtId="3" fontId="6"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38" fillId="0" borderId="1" xfId="0" applyFont="1" applyBorder="1" applyAlignment="1">
      <alignment horizontal="center" vertical="center"/>
    </xf>
    <xf numFmtId="0" fontId="38"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8" fillId="2"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5" fillId="0" borderId="1" xfId="0" applyFont="1" applyFill="1" applyBorder="1" applyAlignment="1" applyProtection="1">
      <alignment horizontal="center" vertical="center"/>
      <protection locked="0"/>
    </xf>
    <xf numFmtId="0" fontId="39" fillId="0" borderId="1" xfId="0" applyFont="1" applyFill="1" applyBorder="1" applyAlignment="1">
      <alignment vertical="center"/>
    </xf>
    <xf numFmtId="2" fontId="18" fillId="0" borderId="1" xfId="0" applyNumberFormat="1" applyFont="1" applyBorder="1" applyAlignment="1">
      <alignment horizontal="center" vertical="center"/>
    </xf>
    <xf numFmtId="0" fontId="19" fillId="2"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lignment vertical="center"/>
    </xf>
    <xf numFmtId="0" fontId="40" fillId="0" borderId="1" xfId="0" applyFont="1" applyBorder="1" applyAlignment="1">
      <alignment horizontal="left" vertical="center" wrapText="1"/>
    </xf>
    <xf numFmtId="0" fontId="40" fillId="0" borderId="1" xfId="0" applyFont="1" applyBorder="1" applyAlignment="1" applyProtection="1">
      <alignment horizontal="left" vertical="center" wrapText="1"/>
      <protection locked="0"/>
    </xf>
    <xf numFmtId="0" fontId="40" fillId="0" borderId="1" xfId="0" applyFont="1" applyBorder="1" applyAlignment="1">
      <alignment horizontal="center" vertical="center" wrapText="1"/>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vertical="center"/>
      <protection locked="0"/>
    </xf>
    <xf numFmtId="3" fontId="40" fillId="0" borderId="1" xfId="0" applyNumberFormat="1" applyFont="1" applyBorder="1" applyAlignment="1" applyProtection="1">
      <alignment vertical="center"/>
      <protection locked="0"/>
    </xf>
    <xf numFmtId="3" fontId="40" fillId="0" borderId="1" xfId="0" applyNumberFormat="1" applyFont="1" applyBorder="1" applyAlignment="1">
      <alignment vertical="center"/>
    </xf>
    <xf numFmtId="0" fontId="26" fillId="0" borderId="1" xfId="0" applyFont="1" applyBorder="1" applyAlignment="1">
      <alignment horizontal="center" vertical="center"/>
    </xf>
    <xf numFmtId="0" fontId="26" fillId="0" borderId="1" xfId="0" applyFont="1" applyBorder="1" applyAlignment="1" applyProtection="1">
      <alignment horizontal="center" vertical="center"/>
      <protection locked="0"/>
    </xf>
    <xf numFmtId="0" fontId="26" fillId="0" borderId="1" xfId="0" applyFont="1" applyBorder="1" applyAlignment="1" applyProtection="1">
      <alignment vertical="center"/>
      <protection locked="0"/>
    </xf>
    <xf numFmtId="3" fontId="26" fillId="0" borderId="1" xfId="0" applyNumberFormat="1" applyFont="1" applyBorder="1" applyAlignment="1" applyProtection="1">
      <alignment vertical="center"/>
      <protection locked="0"/>
    </xf>
    <xf numFmtId="3" fontId="24" fillId="0" borderId="1" xfId="0" applyNumberFormat="1" applyFont="1" applyBorder="1" applyAlignment="1">
      <alignment vertical="center"/>
    </xf>
    <xf numFmtId="0" fontId="41" fillId="0" borderId="0" xfId="0" applyFont="1" applyAlignment="1">
      <alignment horizontal="center" vertical="top"/>
    </xf>
    <xf numFmtId="0" fontId="41" fillId="0" borderId="0" xfId="0" applyFont="1" applyAlignment="1">
      <alignment horizontal="left" vertical="top"/>
    </xf>
    <xf numFmtId="0" fontId="41" fillId="0" borderId="0" xfId="0" applyFont="1" applyAlignment="1">
      <alignment horizontal="right" vertical="top"/>
    </xf>
    <xf numFmtId="0" fontId="24"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34" fillId="2" borderId="1" xfId="0" applyFont="1" applyFill="1" applyBorder="1" applyAlignment="1">
      <alignment horizontal="center" vertical="center" wrapText="1"/>
    </xf>
    <xf numFmtId="164" fontId="18" fillId="0" borderId="1" xfId="0" applyNumberFormat="1" applyFont="1" applyBorder="1" applyAlignment="1">
      <alignment horizontal="center" vertical="center" shrinkToFit="1"/>
    </xf>
    <xf numFmtId="0" fontId="18" fillId="0" borderId="1" xfId="0" applyFont="1" applyBorder="1" applyAlignment="1">
      <alignment horizontal="left" vertical="center" wrapText="1"/>
    </xf>
    <xf numFmtId="0" fontId="18" fillId="0" borderId="1" xfId="0" applyFont="1" applyBorder="1" applyAlignment="1" applyProtection="1">
      <alignment horizontal="center" vertical="center"/>
      <protection locked="0"/>
    </xf>
    <xf numFmtId="165" fontId="18" fillId="0" borderId="1" xfId="7" applyNumberFormat="1" applyFont="1" applyFill="1" applyBorder="1" applyAlignment="1" applyProtection="1">
      <alignment horizontal="center" vertical="center"/>
      <protection locked="0"/>
    </xf>
    <xf numFmtId="0" fontId="32" fillId="0" borderId="1" xfId="0" applyFont="1" applyBorder="1" applyAlignment="1">
      <alignment horizontal="center" vertical="center" wrapText="1"/>
    </xf>
    <xf numFmtId="0" fontId="18" fillId="0" borderId="1" xfId="0" applyFont="1" applyBorder="1" applyAlignment="1">
      <alignment horizontal="right" vertical="center"/>
    </xf>
    <xf numFmtId="169" fontId="18" fillId="0" borderId="1" xfId="0" applyNumberFormat="1" applyFont="1" applyBorder="1" applyAlignment="1">
      <alignment horizontal="center" vertical="center" shrinkToFit="1"/>
    </xf>
    <xf numFmtId="2" fontId="18" fillId="0" borderId="1" xfId="0" applyNumberFormat="1" applyFont="1" applyBorder="1" applyAlignment="1">
      <alignment horizontal="center" vertical="center" shrinkToFit="1"/>
    </xf>
    <xf numFmtId="0" fontId="18" fillId="0" borderId="1" xfId="0" applyFont="1" applyBorder="1" applyAlignment="1">
      <alignment horizontal="center" vertical="top"/>
    </xf>
    <xf numFmtId="0" fontId="32" fillId="0" borderId="1" xfId="0" applyFont="1" applyBorder="1" applyAlignment="1">
      <alignment horizontal="center" vertical="top"/>
    </xf>
    <xf numFmtId="0" fontId="18" fillId="0" borderId="1" xfId="0" applyFont="1" applyBorder="1" applyAlignment="1">
      <alignment horizontal="right" vertical="top"/>
    </xf>
    <xf numFmtId="165" fontId="19" fillId="0" borderId="1" xfId="0" applyNumberFormat="1" applyFont="1" applyBorder="1" applyAlignment="1">
      <alignment horizontal="right" vertical="top"/>
    </xf>
    <xf numFmtId="0" fontId="42" fillId="0" borderId="0" xfId="12" applyFont="1">
      <alignment vertical="center"/>
    </xf>
    <xf numFmtId="0" fontId="24" fillId="0" borderId="6" xfId="12" applyFont="1" applyBorder="1" applyAlignment="1">
      <alignment vertical="center"/>
    </xf>
    <xf numFmtId="0" fontId="24" fillId="2" borderId="1" xfId="12" applyFont="1" applyFill="1" applyBorder="1" applyAlignment="1">
      <alignment horizontal="center" vertical="center" wrapText="1"/>
    </xf>
    <xf numFmtId="0" fontId="24" fillId="2" borderId="1" xfId="12" applyFont="1" applyFill="1" applyBorder="1" applyAlignment="1">
      <alignment vertical="center" wrapText="1"/>
    </xf>
    <xf numFmtId="3" fontId="24" fillId="2" borderId="1" xfId="12" applyNumberFormat="1" applyFont="1" applyFill="1" applyBorder="1" applyAlignment="1">
      <alignment horizontal="center" vertical="center" wrapText="1"/>
    </xf>
    <xf numFmtId="0" fontId="26" fillId="0" borderId="1" xfId="12" applyFont="1" applyBorder="1" applyAlignment="1">
      <alignment horizontal="center" vertical="center" wrapText="1"/>
    </xf>
    <xf numFmtId="0" fontId="26" fillId="0" borderId="1" xfId="12" applyFont="1" applyBorder="1" applyAlignment="1">
      <alignment vertical="center" wrapText="1"/>
    </xf>
    <xf numFmtId="3" fontId="26" fillId="0" borderId="1" xfId="12" applyNumberFormat="1" applyFont="1" applyBorder="1" applyAlignment="1">
      <alignment horizontal="center" vertical="center" wrapText="1"/>
    </xf>
    <xf numFmtId="3" fontId="26" fillId="0" borderId="1" xfId="12" applyNumberFormat="1" applyFont="1" applyBorder="1" applyAlignment="1">
      <alignment horizontal="right" vertical="center" wrapText="1"/>
    </xf>
    <xf numFmtId="3" fontId="26" fillId="2" borderId="1" xfId="12" applyNumberFormat="1" applyFont="1" applyFill="1" applyBorder="1" applyAlignment="1">
      <alignment horizontal="right" vertical="center" wrapText="1"/>
    </xf>
    <xf numFmtId="3" fontId="24" fillId="0" borderId="1" xfId="12" applyNumberFormat="1" applyFont="1" applyBorder="1" applyAlignment="1">
      <alignment horizontal="right" vertical="center" wrapText="1"/>
    </xf>
    <xf numFmtId="0" fontId="26" fillId="0" borderId="1" xfId="12" applyFont="1" applyBorder="1" applyAlignment="1">
      <alignment horizontal="center" vertical="center"/>
    </xf>
    <xf numFmtId="0" fontId="26" fillId="0" borderId="1" xfId="12" applyFont="1" applyBorder="1" applyAlignment="1">
      <alignment horizontal="left" vertical="center" wrapText="1"/>
    </xf>
    <xf numFmtId="0" fontId="26" fillId="2" borderId="1" xfId="12" applyFont="1" applyFill="1" applyBorder="1" applyAlignment="1">
      <alignment horizontal="center" vertical="center" wrapText="1"/>
    </xf>
    <xf numFmtId="3" fontId="26" fillId="0" borderId="1" xfId="12" applyNumberFormat="1" applyFont="1" applyBorder="1" applyAlignment="1">
      <alignment horizontal="center" vertical="center"/>
    </xf>
    <xf numFmtId="3" fontId="26" fillId="0" borderId="1" xfId="12" applyNumberFormat="1" applyFont="1" applyBorder="1" applyAlignment="1">
      <alignment horizontal="left" vertical="center" wrapText="1"/>
    </xf>
    <xf numFmtId="3" fontId="26" fillId="2" borderId="1" xfId="12" applyNumberFormat="1" applyFont="1" applyFill="1" applyBorder="1" applyAlignment="1">
      <alignment horizontal="center" vertical="center" wrapText="1"/>
    </xf>
    <xf numFmtId="0" fontId="26" fillId="2" borderId="1" xfId="12" applyFont="1" applyFill="1" applyBorder="1" applyAlignment="1">
      <alignment horizontal="left" vertical="center" wrapText="1"/>
    </xf>
    <xf numFmtId="0" fontId="24" fillId="0" borderId="2" xfId="12" applyFont="1" applyBorder="1" applyAlignment="1">
      <alignment vertical="center"/>
    </xf>
    <xf numFmtId="0" fontId="24" fillId="0" borderId="3" xfId="12" applyFont="1" applyBorder="1" applyAlignment="1">
      <alignment vertical="center"/>
    </xf>
    <xf numFmtId="0" fontId="24" fillId="0" borderId="4" xfId="12" applyFont="1" applyBorder="1" applyAlignment="1">
      <alignment vertical="center"/>
    </xf>
    <xf numFmtId="0" fontId="26" fillId="0" borderId="1" xfId="12" applyFont="1" applyBorder="1">
      <alignment vertical="center"/>
    </xf>
    <xf numFmtId="0" fontId="26" fillId="0" borderId="1" xfId="12" applyFont="1" applyBorder="1" applyAlignment="1">
      <alignment horizontal="right" vertical="center"/>
    </xf>
    <xf numFmtId="0" fontId="26" fillId="2" borderId="1" xfId="12" applyFont="1" applyFill="1" applyBorder="1" applyAlignment="1">
      <alignment horizontal="right" vertical="center"/>
    </xf>
    <xf numFmtId="3" fontId="24" fillId="0" borderId="1" xfId="12" applyNumberFormat="1" applyFont="1" applyBorder="1" applyAlignment="1">
      <alignment horizontal="right" vertical="center"/>
    </xf>
    <xf numFmtId="0" fontId="6" fillId="0" borderId="0" xfId="0" applyFont="1" applyAlignment="1">
      <alignment horizontal="center" vertical="center"/>
    </xf>
    <xf numFmtId="0" fontId="26" fillId="0" borderId="0" xfId="13" applyFont="1"/>
    <xf numFmtId="0" fontId="26" fillId="0" borderId="0" xfId="13" applyFont="1" applyAlignment="1">
      <alignment horizontal="left"/>
    </xf>
    <xf numFmtId="165" fontId="26" fillId="0" borderId="0" xfId="7" applyNumberFormat="1" applyFont="1" applyFill="1" applyAlignment="1">
      <alignment horizontal="left"/>
    </xf>
    <xf numFmtId="165" fontId="26" fillId="0" borderId="0" xfId="7" applyNumberFormat="1" applyFont="1" applyFill="1" applyAlignment="1"/>
    <xf numFmtId="3" fontId="26" fillId="0" borderId="0" xfId="13" applyNumberFormat="1" applyFont="1" applyAlignment="1">
      <alignment vertical="center"/>
    </xf>
    <xf numFmtId="0" fontId="24" fillId="0" borderId="1" xfId="14" applyFont="1" applyBorder="1" applyAlignment="1">
      <alignment horizontal="center" vertical="center" wrapText="1" shrinkToFit="1"/>
    </xf>
    <xf numFmtId="165" fontId="24" fillId="2" borderId="1" xfId="7" applyNumberFormat="1" applyFont="1" applyFill="1" applyBorder="1" applyAlignment="1">
      <alignment horizontal="center" vertical="center" wrapText="1" shrinkToFit="1"/>
    </xf>
    <xf numFmtId="3" fontId="24" fillId="0" borderId="1" xfId="14" applyNumberFormat="1" applyFont="1" applyBorder="1" applyAlignment="1">
      <alignment horizontal="center" vertical="center" wrapText="1" shrinkToFit="1"/>
    </xf>
    <xf numFmtId="49" fontId="26" fillId="0" borderId="1" xfId="14" applyNumberFormat="1" applyFont="1" applyBorder="1" applyAlignment="1">
      <alignment horizontal="center" vertical="center" wrapText="1" shrinkToFit="1"/>
    </xf>
    <xf numFmtId="165" fontId="26" fillId="2" borderId="1" xfId="7" applyNumberFormat="1" applyFont="1" applyFill="1" applyBorder="1" applyAlignment="1">
      <alignment horizontal="center" vertical="center" wrapText="1" shrinkToFit="1"/>
    </xf>
    <xf numFmtId="165" fontId="24" fillId="2" borderId="1" xfId="7" applyNumberFormat="1" applyFont="1" applyFill="1" applyBorder="1" applyAlignment="1">
      <alignment horizontal="right" vertical="center" wrapText="1" shrinkToFit="1"/>
    </xf>
    <xf numFmtId="165" fontId="26" fillId="0" borderId="1" xfId="7" applyNumberFormat="1" applyFont="1" applyFill="1" applyBorder="1" applyAlignment="1">
      <alignment horizontal="center" vertical="center" wrapText="1" shrinkToFit="1"/>
    </xf>
    <xf numFmtId="0" fontId="26" fillId="0" borderId="1" xfId="7" applyNumberFormat="1" applyFont="1" applyFill="1" applyBorder="1" applyAlignment="1">
      <alignment horizontal="center" vertical="center" wrapText="1" shrinkToFit="1"/>
    </xf>
    <xf numFmtId="3" fontId="18" fillId="0" borderId="1" xfId="0" applyNumberFormat="1" applyFont="1" applyBorder="1" applyAlignment="1">
      <alignment horizontal="left" vertical="center"/>
    </xf>
    <xf numFmtId="165" fontId="18" fillId="0" borderId="1" xfId="7" applyNumberFormat="1" applyFont="1" applyFill="1" applyBorder="1" applyAlignment="1">
      <alignment horizontal="left" vertical="center"/>
    </xf>
    <xf numFmtId="165" fontId="19" fillId="0" borderId="1" xfId="7" applyNumberFormat="1" applyFont="1" applyFill="1" applyBorder="1" applyAlignment="1">
      <alignment horizontal="left" vertical="center"/>
    </xf>
    <xf numFmtId="0" fontId="18" fillId="0" borderId="1" xfId="0" applyFont="1" applyBorder="1" applyAlignment="1">
      <alignment vertical="center"/>
    </xf>
    <xf numFmtId="0" fontId="32" fillId="0" borderId="0" xfId="0" applyFont="1"/>
    <xf numFmtId="3" fontId="18"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0" fontId="44" fillId="2" borderId="1" xfId="0" applyFont="1" applyFill="1" applyBorder="1" applyAlignment="1">
      <alignment vertical="center" wrapText="1"/>
    </xf>
    <xf numFmtId="165" fontId="18" fillId="2" borderId="1" xfId="7" applyNumberFormat="1" applyFont="1" applyFill="1" applyBorder="1" applyAlignment="1">
      <alignment horizontal="center" vertical="center" wrapText="1"/>
    </xf>
    <xf numFmtId="0" fontId="45" fillId="2" borderId="1" xfId="0" applyFont="1" applyFill="1" applyBorder="1" applyAlignment="1">
      <alignment vertical="center" wrapText="1"/>
    </xf>
    <xf numFmtId="0" fontId="44" fillId="2" borderId="1" xfId="0" quotePrefix="1" applyFont="1" applyFill="1" applyBorder="1" applyAlignment="1">
      <alignment vertical="center" wrapText="1"/>
    </xf>
    <xf numFmtId="0" fontId="18" fillId="2" borderId="1" xfId="0" applyFont="1" applyFill="1" applyBorder="1" applyAlignment="1">
      <alignment horizontal="center"/>
    </xf>
    <xf numFmtId="3" fontId="19" fillId="2" borderId="1" xfId="0" applyNumberFormat="1" applyFont="1" applyFill="1" applyBorder="1" applyAlignment="1"/>
    <xf numFmtId="0" fontId="15"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3" fontId="19" fillId="0" borderId="1" xfId="0" applyNumberFormat="1" applyFont="1" applyFill="1" applyBorder="1" applyAlignment="1" applyProtection="1">
      <alignment horizontal="center" vertical="center" wrapText="1"/>
      <protection locked="0"/>
    </xf>
    <xf numFmtId="3" fontId="19" fillId="0" borderId="1"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pplyProtection="1">
      <alignment vertical="center"/>
      <protection locked="0"/>
    </xf>
    <xf numFmtId="0" fontId="25" fillId="0" borderId="1" xfId="0" applyFont="1" applyBorder="1" applyAlignment="1" applyProtection="1">
      <alignment horizontal="center" vertical="center" wrapText="1"/>
      <protection locked="0"/>
    </xf>
    <xf numFmtId="3" fontId="25" fillId="0" borderId="1" xfId="0" applyNumberFormat="1" applyFont="1" applyBorder="1" applyAlignment="1" applyProtection="1">
      <alignment vertical="center"/>
      <protection locked="0"/>
    </xf>
    <xf numFmtId="3" fontId="25" fillId="0" borderId="1" xfId="0" applyNumberFormat="1" applyFont="1" applyBorder="1" applyAlignment="1">
      <alignment vertical="center"/>
    </xf>
    <xf numFmtId="3" fontId="19" fillId="0" borderId="1" xfId="0" applyNumberFormat="1" applyFont="1" applyBorder="1" applyProtection="1">
      <protection locked="0"/>
    </xf>
    <xf numFmtId="3" fontId="19" fillId="0" borderId="1" xfId="0" applyNumberFormat="1" applyFont="1" applyBorder="1"/>
    <xf numFmtId="0" fontId="32" fillId="0" borderId="0" xfId="0" applyFont="1" applyProtection="1">
      <protection locked="0"/>
    </xf>
    <xf numFmtId="0" fontId="32" fillId="0" borderId="0" xfId="0" applyFont="1" applyAlignment="1">
      <alignment horizontal="center"/>
    </xf>
    <xf numFmtId="0" fontId="32" fillId="0" borderId="0" xfId="0" applyFont="1" applyAlignment="1">
      <alignment horizontal="center" vertical="center"/>
    </xf>
    <xf numFmtId="3" fontId="32" fillId="0" borderId="0" xfId="0" applyNumberFormat="1" applyFont="1" applyProtection="1">
      <protection locked="0"/>
    </xf>
    <xf numFmtId="3" fontId="32" fillId="0" borderId="0" xfId="0" applyNumberFormat="1" applyFont="1"/>
    <xf numFmtId="1" fontId="15" fillId="0" borderId="2" xfId="1" applyNumberFormat="1" applyFont="1" applyBorder="1" applyAlignment="1">
      <alignment horizontal="left" vertical="center"/>
    </xf>
    <xf numFmtId="1" fontId="15" fillId="0" borderId="3" xfId="1" applyNumberFormat="1" applyFont="1" applyBorder="1" applyAlignment="1">
      <alignment horizontal="left" vertical="center"/>
    </xf>
    <xf numFmtId="1" fontId="15" fillId="0" borderId="4" xfId="1" applyNumberFormat="1" applyFont="1" applyBorder="1" applyAlignment="1">
      <alignment horizontal="left" vertical="center"/>
    </xf>
    <xf numFmtId="0" fontId="13" fillId="0" borderId="0" xfId="5" applyFont="1" applyAlignment="1">
      <alignment horizontal="center"/>
    </xf>
    <xf numFmtId="0" fontId="13" fillId="0" borderId="0" xfId="0" applyFont="1" applyAlignment="1">
      <alignment horizontal="center" vertical="center"/>
    </xf>
    <xf numFmtId="167" fontId="14" fillId="0" borderId="0" xfId="6" applyNumberFormat="1" applyFont="1" applyAlignment="1">
      <alignment horizontal="center"/>
    </xf>
    <xf numFmtId="167" fontId="13" fillId="0" borderId="0" xfId="6" applyNumberFormat="1" applyFont="1" applyAlignment="1">
      <alignment horizontal="center"/>
    </xf>
    <xf numFmtId="0" fontId="19" fillId="0" borderId="2" xfId="5" applyFont="1" applyBorder="1" applyAlignment="1">
      <alignment horizontal="left"/>
    </xf>
    <xf numFmtId="0" fontId="19" fillId="0" borderId="3" xfId="5" applyFont="1" applyBorder="1" applyAlignment="1">
      <alignment horizontal="left"/>
    </xf>
    <xf numFmtId="0" fontId="19" fillId="0" borderId="4" xfId="5" applyFont="1" applyBorder="1" applyAlignment="1">
      <alignment horizontal="left"/>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30" fillId="0" borderId="0" xfId="0" applyFont="1" applyAlignment="1">
      <alignment horizontal="center" vertical="center"/>
    </xf>
    <xf numFmtId="167" fontId="14" fillId="0" borderId="0" xfId="6" applyNumberFormat="1" applyFont="1" applyBorder="1" applyAlignment="1">
      <alignment horizontal="center"/>
    </xf>
    <xf numFmtId="1" fontId="24" fillId="0" borderId="2" xfId="10" applyNumberFormat="1" applyFont="1" applyBorder="1" applyAlignment="1">
      <alignment horizontal="left" vertical="center" shrinkToFit="1"/>
    </xf>
    <xf numFmtId="1" fontId="24" fillId="0" borderId="3" xfId="10" applyNumberFormat="1" applyFont="1" applyBorder="1" applyAlignment="1">
      <alignment horizontal="left" vertical="center" shrinkToFit="1"/>
    </xf>
    <xf numFmtId="1" fontId="24" fillId="0" borderId="4" xfId="10" applyNumberFormat="1" applyFont="1" applyBorder="1" applyAlignment="1">
      <alignment horizontal="left" vertical="center" shrinkToFit="1"/>
    </xf>
    <xf numFmtId="0" fontId="19" fillId="0" borderId="1" xfId="0" applyFont="1" applyBorder="1" applyAlignment="1">
      <alignment horizontal="left"/>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19" fillId="0" borderId="2" xfId="0" applyFont="1" applyBorder="1" applyAlignment="1">
      <alignment horizontal="left" vertical="top"/>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2" borderId="2" xfId="0" applyFont="1" applyFill="1" applyBorder="1" applyAlignment="1">
      <alignment horizontal="left"/>
    </xf>
    <xf numFmtId="0" fontId="19" fillId="2" borderId="3" xfId="0" applyFont="1" applyFill="1" applyBorder="1" applyAlignment="1">
      <alignment horizontal="left"/>
    </xf>
    <xf numFmtId="0" fontId="19" fillId="2" borderId="4" xfId="0" applyFont="1" applyFill="1" applyBorder="1" applyAlignment="1">
      <alignment horizontal="left"/>
    </xf>
  </cellXfs>
  <cellStyles count="15">
    <cellStyle name="Comma" xfId="7" builtinId="3"/>
    <cellStyle name="Comma 2" xfId="6"/>
    <cellStyle name="Comma 5" xfId="3"/>
    <cellStyle name="Excel Built-in Normal" xfId="4"/>
    <cellStyle name="Hyperlink" xfId="11" builtinId="8"/>
    <cellStyle name="Hyperlink 2" xfId="8"/>
    <cellStyle name="Normal" xfId="0" builtinId="0"/>
    <cellStyle name="Normal 10 4" xfId="13"/>
    <cellStyle name="Normal 2" xfId="5"/>
    <cellStyle name="Normal 2 2" xfId="14"/>
    <cellStyle name="Normal 2 3" xfId="1"/>
    <cellStyle name="Normal 3" xfId="10"/>
    <cellStyle name="Normal 5" xfId="12"/>
    <cellStyle name="Normal 5 2" xfId="2"/>
    <cellStyle name="Normal_Sheet1_Sheet4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ekhaigiattbyt.moh.gov.vn/cong-khai-gia/KKG-1821-00001" TargetMode="External"/><Relationship Id="rId2" Type="http://schemas.openxmlformats.org/officeDocument/2006/relationships/hyperlink" Target="https://kekhaigiattbyt.moh.gov.vn/cong-khai-gia/KKG-1118-00023" TargetMode="External"/><Relationship Id="rId1" Type="http://schemas.openxmlformats.org/officeDocument/2006/relationships/hyperlink" Target="https://kekhaigiattbyt.moh.gov.vn/cong-khai-gia/KKG-1118-00023" TargetMode="External"/><Relationship Id="rId6" Type="http://schemas.openxmlformats.org/officeDocument/2006/relationships/hyperlink" Target="https://kekhaigiattbyt.moh.gov.vn/cong-khai-gia/KKG-0688-00015" TargetMode="External"/><Relationship Id="rId5" Type="http://schemas.openxmlformats.org/officeDocument/2006/relationships/hyperlink" Target="https://kekhaigiattbyt.moh.gov.vn/cong-khai-gia/KKG-1118-00044" TargetMode="External"/><Relationship Id="rId4" Type="http://schemas.openxmlformats.org/officeDocument/2006/relationships/hyperlink" Target="https://kekhaigiattbyt.moh.gov.vn/cong-khai-gia/KKG-1118-00044"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kekhaigiattbyt.moh.gov.vn/cong-khai-gia-KKG-1834-00042" TargetMode="External"/><Relationship Id="rId2" Type="http://schemas.openxmlformats.org/officeDocument/2006/relationships/hyperlink" Target="https://kekhaigiattbyt.moh.gov.vn/cong-khai-gia-KKG-1834-00005" TargetMode="External"/><Relationship Id="rId1" Type="http://schemas.openxmlformats.org/officeDocument/2006/relationships/hyperlink" Target="https://kekhaigiattbyt.moh.gov.vn/cong-khai-gia-KKG-1834-000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opLeftCell="A13" workbookViewId="0">
      <selection activeCell="P20" sqref="P20"/>
    </sheetView>
  </sheetViews>
  <sheetFormatPr defaultColWidth="6.21875" defaultRowHeight="49.5" customHeight="1" x14ac:dyDescent="0.3"/>
  <cols>
    <col min="1" max="1" width="3.21875" style="41" customWidth="1"/>
    <col min="2" max="2" width="8.5546875" style="1" hidden="1" customWidth="1"/>
    <col min="3" max="3" width="11.77734375" style="1" hidden="1" customWidth="1"/>
    <col min="4" max="4" width="9.21875" style="1" customWidth="1"/>
    <col min="5" max="5" width="6.44140625" style="1" customWidth="1"/>
    <col min="6" max="6" width="11.21875" style="1" hidden="1" customWidth="1"/>
    <col min="7" max="7" width="15.109375" style="1" customWidth="1"/>
    <col min="8" max="8" width="6.88671875" style="1" customWidth="1"/>
    <col min="9" max="9" width="4" style="1" hidden="1" customWidth="1"/>
    <col min="10" max="10" width="4.5546875" style="2" hidden="1" customWidth="1"/>
    <col min="11" max="11" width="5.33203125" style="2" hidden="1" customWidth="1"/>
    <col min="12" max="12" width="7.33203125" style="2" hidden="1" customWidth="1"/>
    <col min="13" max="13" width="6.44140625" style="1" customWidth="1"/>
    <col min="14" max="14" width="20.21875" style="1" customWidth="1"/>
    <col min="15" max="15" width="6.109375" style="1" customWidth="1"/>
    <col min="16" max="16" width="7.44140625" style="1" customWidth="1"/>
    <col min="17" max="17" width="4.44140625" style="1" customWidth="1"/>
    <col min="18" max="18" width="7.44140625" style="1" customWidth="1"/>
    <col min="19" max="19" width="10.44140625" style="1" hidden="1" customWidth="1"/>
    <col min="20" max="20" width="4" style="1" customWidth="1"/>
    <col min="21" max="21" width="4.5546875" style="2" customWidth="1"/>
    <col min="22" max="22" width="5.33203125" style="2" customWidth="1"/>
    <col min="23" max="23" width="7.6640625" style="2" customWidth="1"/>
    <col min="24" max="24" width="7.44140625" style="1" hidden="1" customWidth="1"/>
    <col min="25" max="25" width="11" style="1" customWidth="1"/>
    <col min="26" max="26" width="14.21875" style="1" customWidth="1"/>
    <col min="27" max="16384" width="6.21875" style="1"/>
  </cols>
  <sheetData>
    <row r="1" spans="1:26" ht="19.5" customHeight="1" x14ac:dyDescent="0.3">
      <c r="A1" s="37"/>
      <c r="B1"/>
      <c r="C1"/>
      <c r="D1"/>
      <c r="E1"/>
      <c r="F1"/>
      <c r="G1"/>
      <c r="H1"/>
      <c r="I1"/>
      <c r="J1"/>
      <c r="K1"/>
      <c r="L1"/>
      <c r="M1"/>
      <c r="N1"/>
      <c r="T1"/>
      <c r="U1"/>
      <c r="V1"/>
      <c r="W1" s="34" t="s">
        <v>93</v>
      </c>
    </row>
    <row r="2" spans="1:26" ht="19.5" customHeight="1" x14ac:dyDescent="0.3">
      <c r="A2" s="351" t="s">
        <v>92</v>
      </c>
      <c r="B2" s="351"/>
      <c r="C2" s="351"/>
      <c r="D2" s="351"/>
      <c r="E2" s="351"/>
      <c r="F2" s="351"/>
      <c r="G2" s="351"/>
      <c r="H2" s="351"/>
      <c r="I2" s="351"/>
      <c r="J2" s="351"/>
      <c r="K2" s="351"/>
      <c r="L2" s="351"/>
      <c r="M2" s="351"/>
      <c r="N2" s="351"/>
      <c r="O2" s="351"/>
      <c r="P2" s="351"/>
      <c r="Q2" s="351"/>
      <c r="R2" s="351"/>
      <c r="S2" s="351"/>
      <c r="T2" s="351"/>
      <c r="U2" s="351"/>
      <c r="V2" s="351"/>
      <c r="W2" s="351"/>
    </row>
    <row r="3" spans="1:26" ht="19.5" customHeight="1" x14ac:dyDescent="0.3">
      <c r="A3" s="352" t="s">
        <v>95</v>
      </c>
      <c r="B3" s="352"/>
      <c r="C3" s="352"/>
      <c r="D3" s="352"/>
      <c r="E3" s="352"/>
      <c r="F3" s="352"/>
      <c r="G3" s="352"/>
      <c r="H3" s="352"/>
      <c r="I3" s="352"/>
      <c r="J3" s="352"/>
      <c r="K3" s="352"/>
      <c r="L3" s="352"/>
      <c r="M3" s="352"/>
      <c r="N3" s="352"/>
      <c r="O3" s="352"/>
      <c r="P3" s="352"/>
      <c r="Q3" s="352"/>
      <c r="R3" s="352"/>
      <c r="S3" s="352"/>
      <c r="T3" s="352"/>
      <c r="U3" s="352"/>
      <c r="V3" s="352"/>
      <c r="W3" s="352"/>
    </row>
    <row r="4" spans="1:26" ht="19.5" customHeight="1" x14ac:dyDescent="0.3">
      <c r="A4" s="353" t="s">
        <v>94</v>
      </c>
      <c r="B4" s="353"/>
      <c r="C4" s="353"/>
      <c r="D4" s="353"/>
      <c r="E4" s="353"/>
      <c r="F4" s="353"/>
      <c r="G4" s="353"/>
      <c r="H4" s="353"/>
      <c r="I4" s="353"/>
      <c r="J4" s="353"/>
      <c r="K4" s="353"/>
      <c r="L4" s="353"/>
      <c r="M4" s="353"/>
      <c r="N4" s="353"/>
      <c r="O4" s="353"/>
      <c r="P4" s="353"/>
      <c r="Q4" s="353"/>
      <c r="R4" s="353"/>
      <c r="S4" s="353"/>
      <c r="T4" s="353"/>
      <c r="U4" s="353"/>
      <c r="V4" s="353"/>
      <c r="W4" s="353"/>
    </row>
    <row r="5" spans="1:26" ht="19.5" customHeight="1" x14ac:dyDescent="0.3">
      <c r="A5" s="38"/>
      <c r="B5" s="35"/>
      <c r="C5" s="35"/>
      <c r="D5" s="35"/>
      <c r="E5" s="35"/>
      <c r="F5" s="35"/>
      <c r="G5" s="35"/>
      <c r="H5" s="35"/>
      <c r="I5" s="35"/>
      <c r="J5" s="35"/>
      <c r="K5" s="35"/>
      <c r="L5" s="35"/>
      <c r="M5" s="35"/>
      <c r="N5" s="35"/>
      <c r="O5" s="35"/>
      <c r="T5" s="36"/>
      <c r="U5" s="36"/>
      <c r="V5" s="36"/>
      <c r="W5" s="36"/>
    </row>
    <row r="6" spans="1:26" ht="70.5" customHeight="1" x14ac:dyDescent="0.3">
      <c r="A6" s="39" t="s">
        <v>91</v>
      </c>
      <c r="B6" s="33" t="s">
        <v>89</v>
      </c>
      <c r="C6" s="31" t="s">
        <v>88</v>
      </c>
      <c r="D6" s="31" t="s">
        <v>87</v>
      </c>
      <c r="E6" s="31" t="s">
        <v>90</v>
      </c>
      <c r="F6" s="31" t="s">
        <v>87</v>
      </c>
      <c r="G6" s="31" t="s">
        <v>86</v>
      </c>
      <c r="H6" s="31" t="s">
        <v>85</v>
      </c>
      <c r="I6" s="31" t="s">
        <v>84</v>
      </c>
      <c r="J6" s="32" t="s">
        <v>83</v>
      </c>
      <c r="K6" s="13" t="s">
        <v>82</v>
      </c>
      <c r="L6" s="32" t="s">
        <v>81</v>
      </c>
      <c r="M6" s="31" t="s">
        <v>80</v>
      </c>
      <c r="N6" s="31" t="s">
        <v>79</v>
      </c>
      <c r="O6" s="31" t="s">
        <v>78</v>
      </c>
      <c r="P6" s="31" t="s">
        <v>77</v>
      </c>
      <c r="Q6" s="31" t="s">
        <v>76</v>
      </c>
      <c r="R6" s="31" t="s">
        <v>75</v>
      </c>
      <c r="S6" s="30" t="s">
        <v>74</v>
      </c>
      <c r="T6" s="31" t="s">
        <v>84</v>
      </c>
      <c r="U6" s="32" t="s">
        <v>83</v>
      </c>
      <c r="V6" s="13" t="s">
        <v>82</v>
      </c>
      <c r="W6" s="32" t="s">
        <v>81</v>
      </c>
      <c r="X6" s="30" t="s">
        <v>73</v>
      </c>
    </row>
    <row r="7" spans="1:26" ht="193.5" customHeight="1" x14ac:dyDescent="0.3">
      <c r="A7" s="40">
        <v>1</v>
      </c>
      <c r="B7" s="18">
        <v>83</v>
      </c>
      <c r="C7" s="17" t="s">
        <v>72</v>
      </c>
      <c r="D7" s="16" t="s">
        <v>71</v>
      </c>
      <c r="E7" s="19" t="s">
        <v>69</v>
      </c>
      <c r="F7" s="8"/>
      <c r="G7" s="8"/>
      <c r="H7" s="17" t="s">
        <v>67</v>
      </c>
      <c r="I7" s="8" t="s">
        <v>70</v>
      </c>
      <c r="J7" s="21">
        <v>250</v>
      </c>
      <c r="K7" s="29">
        <v>4500</v>
      </c>
      <c r="L7" s="26">
        <f>K7*J7</f>
        <v>1125000</v>
      </c>
      <c r="M7" s="19" t="s">
        <v>69</v>
      </c>
      <c r="N7" s="28" t="s">
        <v>68</v>
      </c>
      <c r="O7" s="17" t="s">
        <v>67</v>
      </c>
      <c r="P7" s="19" t="s">
        <v>66</v>
      </c>
      <c r="Q7" s="8" t="s">
        <v>14</v>
      </c>
      <c r="R7" s="19" t="s">
        <v>65</v>
      </c>
      <c r="S7" s="19" t="s">
        <v>64</v>
      </c>
      <c r="T7" s="8" t="s">
        <v>70</v>
      </c>
      <c r="U7" s="21">
        <v>250</v>
      </c>
      <c r="V7" s="29">
        <v>4500</v>
      </c>
      <c r="W7" s="26">
        <f>V7*U7</f>
        <v>1125000</v>
      </c>
      <c r="X7" s="8" t="s">
        <v>63</v>
      </c>
      <c r="Y7" s="7">
        <v>4500</v>
      </c>
      <c r="Z7" s="3">
        <f t="shared" ref="Z7:Z13" si="0">J7*Y7</f>
        <v>1125000</v>
      </c>
    </row>
    <row r="8" spans="1:26" ht="147" customHeight="1" x14ac:dyDescent="0.3">
      <c r="A8" s="40">
        <v>2</v>
      </c>
      <c r="B8" s="18">
        <v>84</v>
      </c>
      <c r="C8" s="17" t="s">
        <v>62</v>
      </c>
      <c r="D8" s="16" t="s">
        <v>61</v>
      </c>
      <c r="E8" s="17" t="s">
        <v>60</v>
      </c>
      <c r="F8" s="8"/>
      <c r="G8" s="8" t="s">
        <v>59</v>
      </c>
      <c r="H8" s="17" t="s">
        <v>56</v>
      </c>
      <c r="I8" s="8" t="s">
        <v>42</v>
      </c>
      <c r="J8" s="21">
        <v>100</v>
      </c>
      <c r="K8" s="23">
        <v>10500</v>
      </c>
      <c r="L8" s="26">
        <f>K8*J8</f>
        <v>1050000</v>
      </c>
      <c r="M8" s="24" t="s">
        <v>58</v>
      </c>
      <c r="N8" s="27" t="s">
        <v>57</v>
      </c>
      <c r="O8" s="17" t="s">
        <v>56</v>
      </c>
      <c r="P8" s="25" t="s">
        <v>38</v>
      </c>
      <c r="Q8" s="8" t="s">
        <v>14</v>
      </c>
      <c r="R8" s="24" t="s">
        <v>37</v>
      </c>
      <c r="S8" s="8" t="s">
        <v>55</v>
      </c>
      <c r="T8" s="8" t="s">
        <v>42</v>
      </c>
      <c r="U8" s="21">
        <v>100</v>
      </c>
      <c r="V8" s="23">
        <v>10500</v>
      </c>
      <c r="W8" s="26">
        <f>V8*U8</f>
        <v>1050000</v>
      </c>
      <c r="X8" s="8" t="s">
        <v>54</v>
      </c>
      <c r="Y8" s="7">
        <v>10500</v>
      </c>
      <c r="Z8" s="3">
        <f t="shared" si="0"/>
        <v>1050000</v>
      </c>
    </row>
    <row r="9" spans="1:26" ht="197.25" customHeight="1" x14ac:dyDescent="0.3">
      <c r="A9" s="40">
        <v>3</v>
      </c>
      <c r="B9" s="18">
        <v>51</v>
      </c>
      <c r="C9" s="17" t="s">
        <v>53</v>
      </c>
      <c r="D9" s="16" t="s">
        <v>52</v>
      </c>
      <c r="E9" s="17" t="s">
        <v>51</v>
      </c>
      <c r="F9" s="8"/>
      <c r="G9" s="8"/>
      <c r="H9" s="17" t="s">
        <v>48</v>
      </c>
      <c r="I9" s="8" t="s">
        <v>42</v>
      </c>
      <c r="J9" s="21">
        <v>3400</v>
      </c>
      <c r="K9" s="23">
        <v>1300</v>
      </c>
      <c r="L9" s="26">
        <f>K9*J9</f>
        <v>4420000</v>
      </c>
      <c r="M9" s="24" t="s">
        <v>50</v>
      </c>
      <c r="N9" s="24" t="s">
        <v>49</v>
      </c>
      <c r="O9" s="17" t="s">
        <v>48</v>
      </c>
      <c r="P9" s="25" t="s">
        <v>38</v>
      </c>
      <c r="Q9" s="8" t="s">
        <v>14</v>
      </c>
      <c r="R9" s="24" t="s">
        <v>37</v>
      </c>
      <c r="S9" s="8" t="s">
        <v>47</v>
      </c>
      <c r="T9" s="8" t="s">
        <v>42</v>
      </c>
      <c r="U9" s="21">
        <v>3400</v>
      </c>
      <c r="V9" s="23">
        <v>1300</v>
      </c>
      <c r="W9" s="26">
        <f>V9*U9</f>
        <v>4420000</v>
      </c>
      <c r="X9" s="8" t="s">
        <v>46</v>
      </c>
      <c r="Y9" s="7">
        <v>1300</v>
      </c>
      <c r="Z9" s="3">
        <f t="shared" si="0"/>
        <v>4420000</v>
      </c>
    </row>
    <row r="10" spans="1:26" ht="153.75" customHeight="1" x14ac:dyDescent="0.3">
      <c r="A10" s="40">
        <v>4</v>
      </c>
      <c r="B10" s="18">
        <v>52</v>
      </c>
      <c r="C10" s="17" t="s">
        <v>45</v>
      </c>
      <c r="D10" s="16" t="s">
        <v>44</v>
      </c>
      <c r="E10" s="17" t="s">
        <v>43</v>
      </c>
      <c r="F10" s="8"/>
      <c r="G10" s="8"/>
      <c r="H10" s="17" t="s">
        <v>39</v>
      </c>
      <c r="I10" s="8" t="s">
        <v>42</v>
      </c>
      <c r="J10" s="21">
        <v>200</v>
      </c>
      <c r="K10" s="23">
        <v>2400</v>
      </c>
      <c r="L10" s="26">
        <f>K10*J10</f>
        <v>480000</v>
      </c>
      <c r="M10" s="24" t="s">
        <v>41</v>
      </c>
      <c r="N10" s="24" t="s">
        <v>40</v>
      </c>
      <c r="O10" s="17" t="s">
        <v>39</v>
      </c>
      <c r="P10" s="25" t="s">
        <v>38</v>
      </c>
      <c r="Q10" s="8" t="s">
        <v>14</v>
      </c>
      <c r="R10" s="24" t="s">
        <v>37</v>
      </c>
      <c r="S10" s="8" t="s">
        <v>36</v>
      </c>
      <c r="T10" s="8" t="s">
        <v>42</v>
      </c>
      <c r="U10" s="21">
        <v>200</v>
      </c>
      <c r="V10" s="23">
        <v>2400</v>
      </c>
      <c r="W10" s="26">
        <f>V10*U10</f>
        <v>480000</v>
      </c>
      <c r="X10" s="8" t="s">
        <v>35</v>
      </c>
      <c r="Y10" s="7">
        <v>2400</v>
      </c>
      <c r="Z10" s="3">
        <f t="shared" si="0"/>
        <v>480000</v>
      </c>
    </row>
    <row r="11" spans="1:26" ht="240" customHeight="1" x14ac:dyDescent="0.3">
      <c r="A11" s="40">
        <v>5</v>
      </c>
      <c r="B11" s="18">
        <v>66</v>
      </c>
      <c r="C11" s="17" t="s">
        <v>34</v>
      </c>
      <c r="D11" s="16" t="s">
        <v>33</v>
      </c>
      <c r="E11" s="19" t="s">
        <v>32</v>
      </c>
      <c r="F11" s="8"/>
      <c r="G11" s="17" t="s">
        <v>31</v>
      </c>
      <c r="H11" s="17" t="s">
        <v>31</v>
      </c>
      <c r="I11" s="8" t="s">
        <v>30</v>
      </c>
      <c r="J11" s="21">
        <v>3000</v>
      </c>
      <c r="K11" s="23">
        <v>680</v>
      </c>
      <c r="L11" s="13">
        <f>J11*K11</f>
        <v>2040000</v>
      </c>
      <c r="M11" s="19" t="s">
        <v>29</v>
      </c>
      <c r="N11" s="22" t="s">
        <v>28</v>
      </c>
      <c r="O11" s="19" t="s">
        <v>27</v>
      </c>
      <c r="P11" s="19" t="s">
        <v>26</v>
      </c>
      <c r="Q11" s="8" t="s">
        <v>14</v>
      </c>
      <c r="R11" s="8" t="s">
        <v>13</v>
      </c>
      <c r="S11" s="19" t="s">
        <v>25</v>
      </c>
      <c r="T11" s="8" t="s">
        <v>30</v>
      </c>
      <c r="U11" s="21">
        <v>3000</v>
      </c>
      <c r="V11" s="23">
        <v>680</v>
      </c>
      <c r="W11" s="13">
        <f>U11*V11</f>
        <v>2040000</v>
      </c>
      <c r="X11" s="19" t="s">
        <v>24</v>
      </c>
      <c r="Y11" s="7">
        <v>680</v>
      </c>
      <c r="Z11" s="3">
        <f t="shared" si="0"/>
        <v>2040000</v>
      </c>
    </row>
    <row r="12" spans="1:26" ht="58.5" customHeight="1" x14ac:dyDescent="0.3">
      <c r="A12" s="40">
        <v>6</v>
      </c>
      <c r="B12" s="18">
        <v>68</v>
      </c>
      <c r="C12" s="17" t="s">
        <v>23</v>
      </c>
      <c r="D12" s="16" t="s">
        <v>22</v>
      </c>
      <c r="E12" s="8" t="s">
        <v>21</v>
      </c>
      <c r="F12" s="17" t="s">
        <v>20</v>
      </c>
      <c r="G12" s="8"/>
      <c r="H12" s="8"/>
      <c r="I12" s="8" t="s">
        <v>19</v>
      </c>
      <c r="J12" s="21">
        <v>26</v>
      </c>
      <c r="K12" s="20">
        <v>94500</v>
      </c>
      <c r="L12" s="13">
        <f>J12*K12</f>
        <v>2457000</v>
      </c>
      <c r="M12" s="8" t="s">
        <v>18</v>
      </c>
      <c r="N12" s="19" t="s">
        <v>17</v>
      </c>
      <c r="O12" s="19" t="s">
        <v>16</v>
      </c>
      <c r="P12" s="19" t="s">
        <v>15</v>
      </c>
      <c r="Q12" s="8" t="s">
        <v>14</v>
      </c>
      <c r="R12" s="8" t="s">
        <v>13</v>
      </c>
      <c r="S12" s="8" t="s">
        <v>12</v>
      </c>
      <c r="T12" s="8" t="s">
        <v>19</v>
      </c>
      <c r="U12" s="21">
        <v>26</v>
      </c>
      <c r="V12" s="20">
        <v>94500</v>
      </c>
      <c r="W12" s="13">
        <f>U12*V12</f>
        <v>2457000</v>
      </c>
      <c r="X12" s="19" t="s">
        <v>11</v>
      </c>
      <c r="Y12" s="7">
        <v>94500</v>
      </c>
      <c r="Z12" s="3">
        <f t="shared" si="0"/>
        <v>2457000</v>
      </c>
    </row>
    <row r="13" spans="1:26" s="6" customFormat="1" ht="197.25" customHeight="1" x14ac:dyDescent="0.2">
      <c r="A13" s="40">
        <v>7</v>
      </c>
      <c r="B13" s="18">
        <v>87</v>
      </c>
      <c r="C13" s="17" t="s">
        <v>10</v>
      </c>
      <c r="D13" s="16" t="s">
        <v>9</v>
      </c>
      <c r="E13" s="8" t="s">
        <v>5</v>
      </c>
      <c r="F13" s="17" t="s">
        <v>8</v>
      </c>
      <c r="G13" s="16" t="s">
        <v>7</v>
      </c>
      <c r="H13" s="16" t="s">
        <v>7</v>
      </c>
      <c r="I13" s="8" t="s">
        <v>6</v>
      </c>
      <c r="J13" s="15">
        <v>40</v>
      </c>
      <c r="K13" s="14">
        <v>357000</v>
      </c>
      <c r="L13" s="13">
        <f>J13*K13</f>
        <v>14280000</v>
      </c>
      <c r="M13" s="8" t="s">
        <v>5</v>
      </c>
      <c r="N13" s="12" t="s">
        <v>4</v>
      </c>
      <c r="O13" s="11" t="s">
        <v>3</v>
      </c>
      <c r="P13" s="9"/>
      <c r="Q13" s="9"/>
      <c r="R13" s="10" t="s">
        <v>2</v>
      </c>
      <c r="S13" s="9" t="s">
        <v>1</v>
      </c>
      <c r="T13" s="8" t="s">
        <v>6</v>
      </c>
      <c r="U13" s="15">
        <v>40</v>
      </c>
      <c r="V13" s="14">
        <v>357000</v>
      </c>
      <c r="W13" s="13">
        <f>U13*V13</f>
        <v>14280000</v>
      </c>
      <c r="X13" s="8" t="s">
        <v>0</v>
      </c>
      <c r="Y13" s="7">
        <v>357000</v>
      </c>
      <c r="Z13" s="3">
        <f t="shared" si="0"/>
        <v>14280000</v>
      </c>
    </row>
    <row r="14" spans="1:26" ht="23.25" customHeight="1" x14ac:dyDescent="0.3">
      <c r="A14" s="348" t="s">
        <v>96</v>
      </c>
      <c r="B14" s="349"/>
      <c r="C14" s="349"/>
      <c r="D14" s="349"/>
      <c r="E14" s="349"/>
      <c r="F14" s="349"/>
      <c r="G14" s="349"/>
      <c r="H14" s="349"/>
      <c r="I14" s="349"/>
      <c r="J14" s="349"/>
      <c r="K14" s="349"/>
      <c r="L14" s="349"/>
      <c r="M14" s="349"/>
      <c r="N14" s="349"/>
      <c r="O14" s="350"/>
      <c r="P14" s="4"/>
      <c r="Q14" s="4"/>
      <c r="R14" s="4"/>
      <c r="S14" s="4"/>
      <c r="T14" s="4"/>
      <c r="U14" s="5"/>
      <c r="V14" s="5"/>
      <c r="W14" s="5">
        <f>SUM(W7:W13)</f>
        <v>25852000</v>
      </c>
      <c r="X14" s="4"/>
      <c r="Y14" s="3"/>
      <c r="Z14" s="3">
        <f>SUM(Z7:Z13)</f>
        <v>25852000</v>
      </c>
    </row>
  </sheetData>
  <mergeCells count="4">
    <mergeCell ref="A14:O14"/>
    <mergeCell ref="A2:W2"/>
    <mergeCell ref="A3:W3"/>
    <mergeCell ref="A4:W4"/>
  </mergeCells>
  <pageMargins left="0" right="0" top="0.75" bottom="0.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7" workbookViewId="0">
      <selection activeCell="S25" sqref="S25"/>
    </sheetView>
  </sheetViews>
  <sheetFormatPr defaultRowHeight="18.75" x14ac:dyDescent="0.3"/>
  <cols>
    <col min="1" max="1" width="4.109375" customWidth="1"/>
    <col min="2" max="3" width="0" hidden="1" customWidth="1"/>
    <col min="9" max="9" width="11.109375" customWidth="1"/>
    <col min="12" max="12" width="0" hidden="1" customWidth="1"/>
  </cols>
  <sheetData>
    <row r="1" spans="1:16" x14ac:dyDescent="0.3">
      <c r="K1" s="259"/>
      <c r="L1" s="259"/>
      <c r="P1" s="34" t="s">
        <v>865</v>
      </c>
    </row>
    <row r="2" spans="1:16" x14ac:dyDescent="0.3">
      <c r="A2" s="351" t="s">
        <v>92</v>
      </c>
      <c r="B2" s="351"/>
      <c r="C2" s="351"/>
      <c r="D2" s="351"/>
      <c r="E2" s="351"/>
      <c r="F2" s="351"/>
      <c r="G2" s="351"/>
      <c r="H2" s="351"/>
      <c r="I2" s="351"/>
      <c r="J2" s="351"/>
      <c r="K2" s="351"/>
      <c r="L2" s="351"/>
      <c r="M2" s="351"/>
      <c r="N2" s="351"/>
      <c r="O2" s="351"/>
      <c r="P2" s="351"/>
    </row>
    <row r="3" spans="1:16" x14ac:dyDescent="0.3">
      <c r="A3" s="352" t="s">
        <v>866</v>
      </c>
      <c r="B3" s="352"/>
      <c r="C3" s="352"/>
      <c r="D3" s="352"/>
      <c r="E3" s="352"/>
      <c r="F3" s="352"/>
      <c r="G3" s="352"/>
      <c r="H3" s="352"/>
      <c r="I3" s="352"/>
      <c r="J3" s="352"/>
      <c r="K3" s="352"/>
      <c r="L3" s="352"/>
      <c r="M3" s="352"/>
      <c r="N3" s="352"/>
      <c r="O3" s="352"/>
      <c r="P3" s="352"/>
    </row>
    <row r="4" spans="1:16" x14ac:dyDescent="0.3">
      <c r="A4" s="353" t="s">
        <v>94</v>
      </c>
      <c r="B4" s="353"/>
      <c r="C4" s="353"/>
      <c r="D4" s="353"/>
      <c r="E4" s="353"/>
      <c r="F4" s="353"/>
      <c r="G4" s="353"/>
      <c r="H4" s="353"/>
      <c r="I4" s="353"/>
      <c r="J4" s="353"/>
      <c r="K4" s="353"/>
      <c r="L4" s="353"/>
      <c r="M4" s="353"/>
      <c r="N4" s="353"/>
      <c r="O4" s="353"/>
      <c r="P4" s="353"/>
    </row>
    <row r="5" spans="1:16" x14ac:dyDescent="0.3">
      <c r="A5" s="259"/>
      <c r="B5" s="259"/>
      <c r="C5" s="260"/>
      <c r="D5" s="260"/>
      <c r="E5" s="259"/>
      <c r="F5" s="259"/>
      <c r="G5" s="261"/>
      <c r="H5" s="261"/>
      <c r="I5" s="259"/>
      <c r="J5" s="259"/>
      <c r="K5" s="259"/>
      <c r="L5" s="259"/>
      <c r="M5" s="259"/>
      <c r="N5" s="259"/>
      <c r="O5" s="261"/>
      <c r="P5" s="261"/>
    </row>
    <row r="6" spans="1:16" ht="85.5" x14ac:dyDescent="0.3">
      <c r="A6" s="262" t="s">
        <v>91</v>
      </c>
      <c r="B6" s="66" t="s">
        <v>89</v>
      </c>
      <c r="C6" s="262" t="s">
        <v>88</v>
      </c>
      <c r="D6" s="263" t="s">
        <v>87</v>
      </c>
      <c r="E6" s="262" t="s">
        <v>90</v>
      </c>
      <c r="F6" s="262" t="s">
        <v>869</v>
      </c>
      <c r="G6" s="262" t="s">
        <v>79</v>
      </c>
      <c r="H6" s="262" t="s">
        <v>85</v>
      </c>
      <c r="I6" s="262" t="s">
        <v>870</v>
      </c>
      <c r="J6" s="262" t="s">
        <v>871</v>
      </c>
      <c r="K6" s="262" t="s">
        <v>872</v>
      </c>
      <c r="L6" s="264" t="s">
        <v>873</v>
      </c>
      <c r="M6" s="262" t="s">
        <v>101</v>
      </c>
      <c r="N6" s="262" t="s">
        <v>83</v>
      </c>
      <c r="O6" s="262" t="s">
        <v>867</v>
      </c>
      <c r="P6" s="262" t="s">
        <v>868</v>
      </c>
    </row>
    <row r="7" spans="1:16" ht="75" x14ac:dyDescent="0.3">
      <c r="A7" s="216">
        <v>1</v>
      </c>
      <c r="B7" s="265">
        <v>134</v>
      </c>
      <c r="C7" s="95" t="s">
        <v>874</v>
      </c>
      <c r="D7" s="266" t="s">
        <v>875</v>
      </c>
      <c r="E7" s="95" t="s">
        <v>876</v>
      </c>
      <c r="F7" s="95" t="s">
        <v>877</v>
      </c>
      <c r="G7" s="95" t="s">
        <v>878</v>
      </c>
      <c r="H7" s="95" t="s">
        <v>148</v>
      </c>
      <c r="I7" s="95" t="s">
        <v>879</v>
      </c>
      <c r="J7" s="216" t="s">
        <v>107</v>
      </c>
      <c r="K7" s="95" t="s">
        <v>880</v>
      </c>
      <c r="L7" s="269" t="s">
        <v>880</v>
      </c>
      <c r="M7" s="267" t="s">
        <v>149</v>
      </c>
      <c r="N7" s="268">
        <v>325</v>
      </c>
      <c r="O7" s="268">
        <v>2475</v>
      </c>
      <c r="P7" s="268">
        <f t="shared" ref="P7:P21" si="0">N7*O7</f>
        <v>804375</v>
      </c>
    </row>
    <row r="8" spans="1:16" ht="75" x14ac:dyDescent="0.3">
      <c r="A8" s="216">
        <v>2</v>
      </c>
      <c r="B8" s="265">
        <v>135</v>
      </c>
      <c r="C8" s="95" t="s">
        <v>881</v>
      </c>
      <c r="D8" s="266" t="s">
        <v>882</v>
      </c>
      <c r="E8" s="95" t="s">
        <v>876</v>
      </c>
      <c r="F8" s="95" t="s">
        <v>877</v>
      </c>
      <c r="G8" s="95" t="s">
        <v>883</v>
      </c>
      <c r="H8" s="95" t="s">
        <v>148</v>
      </c>
      <c r="I8" s="95" t="s">
        <v>879</v>
      </c>
      <c r="J8" s="216" t="s">
        <v>107</v>
      </c>
      <c r="K8" s="95" t="s">
        <v>880</v>
      </c>
      <c r="L8" s="269" t="s">
        <v>880</v>
      </c>
      <c r="M8" s="267" t="s">
        <v>149</v>
      </c>
      <c r="N8" s="268">
        <v>130</v>
      </c>
      <c r="O8" s="268">
        <v>2156</v>
      </c>
      <c r="P8" s="268">
        <f t="shared" si="0"/>
        <v>280280</v>
      </c>
    </row>
    <row r="9" spans="1:16" ht="75" x14ac:dyDescent="0.3">
      <c r="A9" s="216">
        <v>3</v>
      </c>
      <c r="B9" s="265">
        <v>136</v>
      </c>
      <c r="C9" s="95" t="s">
        <v>884</v>
      </c>
      <c r="D9" s="266" t="s">
        <v>882</v>
      </c>
      <c r="E9" s="95" t="s">
        <v>876</v>
      </c>
      <c r="F9" s="95" t="s">
        <v>877</v>
      </c>
      <c r="G9" s="95" t="s">
        <v>885</v>
      </c>
      <c r="H9" s="95" t="s">
        <v>148</v>
      </c>
      <c r="I9" s="95" t="s">
        <v>879</v>
      </c>
      <c r="J9" s="216" t="s">
        <v>107</v>
      </c>
      <c r="K9" s="95" t="s">
        <v>880</v>
      </c>
      <c r="L9" s="269" t="s">
        <v>880</v>
      </c>
      <c r="M9" s="267" t="s">
        <v>149</v>
      </c>
      <c r="N9" s="268">
        <v>20</v>
      </c>
      <c r="O9" s="268">
        <v>2156</v>
      </c>
      <c r="P9" s="268">
        <f t="shared" si="0"/>
        <v>43120</v>
      </c>
    </row>
    <row r="10" spans="1:16" ht="75" x14ac:dyDescent="0.3">
      <c r="A10" s="216">
        <v>4</v>
      </c>
      <c r="B10" s="265">
        <v>137</v>
      </c>
      <c r="C10" s="95" t="s">
        <v>886</v>
      </c>
      <c r="D10" s="266" t="s">
        <v>887</v>
      </c>
      <c r="E10" s="95" t="s">
        <v>888</v>
      </c>
      <c r="F10" s="95" t="s">
        <v>889</v>
      </c>
      <c r="G10" s="95"/>
      <c r="H10" s="95" t="s">
        <v>890</v>
      </c>
      <c r="I10" s="95" t="s">
        <v>891</v>
      </c>
      <c r="J10" s="216" t="s">
        <v>107</v>
      </c>
      <c r="K10" s="95" t="s">
        <v>880</v>
      </c>
      <c r="L10" s="269" t="s">
        <v>880</v>
      </c>
      <c r="M10" s="267" t="s">
        <v>42</v>
      </c>
      <c r="N10" s="268">
        <v>160</v>
      </c>
      <c r="O10" s="268">
        <v>3960</v>
      </c>
      <c r="P10" s="268">
        <f t="shared" si="0"/>
        <v>633600</v>
      </c>
    </row>
    <row r="11" spans="1:16" ht="30" hidden="1" x14ac:dyDescent="0.3">
      <c r="A11" s="216">
        <v>5</v>
      </c>
      <c r="B11" s="265">
        <v>223</v>
      </c>
      <c r="C11" s="266" t="s">
        <v>682</v>
      </c>
      <c r="D11" s="266" t="s">
        <v>683</v>
      </c>
      <c r="E11" s="95"/>
      <c r="F11" s="216"/>
      <c r="G11" s="270"/>
      <c r="H11" s="270"/>
      <c r="I11" s="216"/>
      <c r="J11" s="216"/>
      <c r="K11" s="95"/>
      <c r="L11" s="269"/>
      <c r="M11" s="216"/>
      <c r="N11" s="216"/>
      <c r="O11" s="270"/>
      <c r="P11" s="268">
        <f t="shared" si="0"/>
        <v>0</v>
      </c>
    </row>
    <row r="12" spans="1:16" hidden="1" x14ac:dyDescent="0.3">
      <c r="A12" s="216">
        <v>6</v>
      </c>
      <c r="B12" s="271">
        <v>223.1</v>
      </c>
      <c r="C12" s="266"/>
      <c r="D12" s="266"/>
      <c r="E12" s="95"/>
      <c r="F12" s="216"/>
      <c r="G12" s="270"/>
      <c r="H12" s="270"/>
      <c r="I12" s="216"/>
      <c r="J12" s="216"/>
      <c r="K12" s="95"/>
      <c r="L12" s="269"/>
      <c r="M12" s="267" t="s">
        <v>241</v>
      </c>
      <c r="N12" s="268">
        <v>106</v>
      </c>
      <c r="O12" s="270"/>
      <c r="P12" s="268">
        <f t="shared" si="0"/>
        <v>0</v>
      </c>
    </row>
    <row r="13" spans="1:16" hidden="1" x14ac:dyDescent="0.3">
      <c r="A13" s="216">
        <v>7</v>
      </c>
      <c r="B13" s="271">
        <v>223.2</v>
      </c>
      <c r="C13" s="266"/>
      <c r="D13" s="266"/>
      <c r="E13" s="95"/>
      <c r="F13" s="216"/>
      <c r="G13" s="270"/>
      <c r="H13" s="270"/>
      <c r="I13" s="216"/>
      <c r="J13" s="216"/>
      <c r="K13" s="95"/>
      <c r="L13" s="269"/>
      <c r="M13" s="267" t="s">
        <v>241</v>
      </c>
      <c r="N13" s="268">
        <v>195</v>
      </c>
      <c r="O13" s="270"/>
      <c r="P13" s="268">
        <f t="shared" si="0"/>
        <v>0</v>
      </c>
    </row>
    <row r="14" spans="1:16" hidden="1" x14ac:dyDescent="0.3">
      <c r="A14" s="216">
        <v>8</v>
      </c>
      <c r="B14" s="271">
        <v>223.3</v>
      </c>
      <c r="C14" s="266"/>
      <c r="D14" s="266"/>
      <c r="E14" s="95"/>
      <c r="F14" s="216"/>
      <c r="G14" s="270"/>
      <c r="H14" s="270"/>
      <c r="I14" s="216"/>
      <c r="J14" s="216"/>
      <c r="K14" s="95"/>
      <c r="L14" s="269"/>
      <c r="M14" s="267" t="s">
        <v>241</v>
      </c>
      <c r="N14" s="268">
        <v>60</v>
      </c>
      <c r="O14" s="270"/>
      <c r="P14" s="268">
        <f t="shared" si="0"/>
        <v>0</v>
      </c>
    </row>
    <row r="15" spans="1:16" hidden="1" x14ac:dyDescent="0.3">
      <c r="A15" s="216">
        <v>9</v>
      </c>
      <c r="B15" s="271">
        <v>223.4</v>
      </c>
      <c r="C15" s="266"/>
      <c r="D15" s="266"/>
      <c r="E15" s="95"/>
      <c r="F15" s="216"/>
      <c r="G15" s="270"/>
      <c r="H15" s="270"/>
      <c r="I15" s="216"/>
      <c r="J15" s="216"/>
      <c r="K15" s="95"/>
      <c r="L15" s="269"/>
      <c r="M15" s="267" t="s">
        <v>241</v>
      </c>
      <c r="N15" s="268">
        <v>154</v>
      </c>
      <c r="O15" s="270"/>
      <c r="P15" s="268">
        <f t="shared" si="0"/>
        <v>0</v>
      </c>
    </row>
    <row r="16" spans="1:16" hidden="1" x14ac:dyDescent="0.3">
      <c r="A16" s="216">
        <v>10</v>
      </c>
      <c r="B16" s="271">
        <v>223.5</v>
      </c>
      <c r="C16" s="266"/>
      <c r="D16" s="266"/>
      <c r="E16" s="95"/>
      <c r="F16" s="216"/>
      <c r="G16" s="270"/>
      <c r="H16" s="270"/>
      <c r="I16" s="216"/>
      <c r="J16" s="216"/>
      <c r="K16" s="95"/>
      <c r="L16" s="269"/>
      <c r="M16" s="267" t="s">
        <v>241</v>
      </c>
      <c r="N16" s="268">
        <v>175</v>
      </c>
      <c r="O16" s="270"/>
      <c r="P16" s="268">
        <f t="shared" si="0"/>
        <v>0</v>
      </c>
    </row>
    <row r="17" spans="1:16" hidden="1" x14ac:dyDescent="0.3">
      <c r="A17" s="216">
        <v>11</v>
      </c>
      <c r="B17" s="271">
        <v>223.6</v>
      </c>
      <c r="C17" s="266"/>
      <c r="D17" s="266"/>
      <c r="E17" s="95"/>
      <c r="F17" s="216"/>
      <c r="G17" s="270"/>
      <c r="H17" s="270"/>
      <c r="I17" s="216"/>
      <c r="J17" s="216"/>
      <c r="K17" s="95"/>
      <c r="L17" s="269"/>
      <c r="M17" s="267" t="s">
        <v>241</v>
      </c>
      <c r="N17" s="268">
        <v>375</v>
      </c>
      <c r="O17" s="270"/>
      <c r="P17" s="268">
        <f t="shared" si="0"/>
        <v>0</v>
      </c>
    </row>
    <row r="18" spans="1:16" hidden="1" x14ac:dyDescent="0.3">
      <c r="A18" s="216">
        <v>12</v>
      </c>
      <c r="B18" s="271">
        <v>223.7</v>
      </c>
      <c r="C18" s="266"/>
      <c r="D18" s="266"/>
      <c r="E18" s="95"/>
      <c r="F18" s="216"/>
      <c r="G18" s="270"/>
      <c r="H18" s="270"/>
      <c r="I18" s="216"/>
      <c r="J18" s="216"/>
      <c r="K18" s="95"/>
      <c r="L18" s="269"/>
      <c r="M18" s="267" t="s">
        <v>241</v>
      </c>
      <c r="N18" s="268">
        <v>25</v>
      </c>
      <c r="O18" s="270"/>
      <c r="P18" s="268">
        <f t="shared" si="0"/>
        <v>0</v>
      </c>
    </row>
    <row r="19" spans="1:16" hidden="1" x14ac:dyDescent="0.3">
      <c r="A19" s="216">
        <v>13</v>
      </c>
      <c r="B19" s="271">
        <v>223.8</v>
      </c>
      <c r="C19" s="266"/>
      <c r="D19" s="266"/>
      <c r="E19" s="95"/>
      <c r="F19" s="216"/>
      <c r="G19" s="270"/>
      <c r="H19" s="270"/>
      <c r="I19" s="216"/>
      <c r="J19" s="216"/>
      <c r="K19" s="95"/>
      <c r="L19" s="269"/>
      <c r="M19" s="267" t="s">
        <v>241</v>
      </c>
      <c r="N19" s="268">
        <v>22</v>
      </c>
      <c r="O19" s="270"/>
      <c r="P19" s="268">
        <f t="shared" si="0"/>
        <v>0</v>
      </c>
    </row>
    <row r="20" spans="1:16" hidden="1" x14ac:dyDescent="0.3">
      <c r="A20" s="216">
        <v>14</v>
      </c>
      <c r="B20" s="271">
        <v>223.9</v>
      </c>
      <c r="C20" s="266"/>
      <c r="D20" s="266"/>
      <c r="E20" s="95"/>
      <c r="F20" s="216"/>
      <c r="G20" s="270"/>
      <c r="H20" s="270"/>
      <c r="I20" s="216"/>
      <c r="J20" s="216"/>
      <c r="K20" s="95"/>
      <c r="L20" s="269"/>
      <c r="M20" s="267" t="s">
        <v>695</v>
      </c>
      <c r="N20" s="268">
        <v>5</v>
      </c>
      <c r="O20" s="270"/>
      <c r="P20" s="268">
        <f t="shared" si="0"/>
        <v>0</v>
      </c>
    </row>
    <row r="21" spans="1:16" hidden="1" x14ac:dyDescent="0.3">
      <c r="A21" s="216">
        <v>15</v>
      </c>
      <c r="B21" s="272">
        <v>223.1</v>
      </c>
      <c r="C21" s="266"/>
      <c r="D21" s="266"/>
      <c r="E21" s="95"/>
      <c r="F21" s="216"/>
      <c r="G21" s="270"/>
      <c r="H21" s="270"/>
      <c r="I21" s="216"/>
      <c r="J21" s="216"/>
      <c r="K21" s="95"/>
      <c r="L21" s="269"/>
      <c r="M21" s="267" t="s">
        <v>695</v>
      </c>
      <c r="N21" s="268">
        <v>5</v>
      </c>
      <c r="O21" s="270"/>
      <c r="P21" s="268">
        <f t="shared" si="0"/>
        <v>0</v>
      </c>
    </row>
    <row r="22" spans="1:16" x14ac:dyDescent="0.3">
      <c r="A22" s="376" t="s">
        <v>892</v>
      </c>
      <c r="B22" s="377"/>
      <c r="C22" s="377"/>
      <c r="D22" s="377"/>
      <c r="E22" s="377"/>
      <c r="F22" s="377"/>
      <c r="G22" s="377"/>
      <c r="H22" s="377"/>
      <c r="I22" s="378"/>
      <c r="J22" s="273"/>
      <c r="K22" s="273"/>
      <c r="L22" s="274"/>
      <c r="M22" s="273"/>
      <c r="N22" s="273"/>
      <c r="O22" s="275"/>
      <c r="P22" s="276">
        <f>SUM(P7:P21)</f>
        <v>1761375</v>
      </c>
    </row>
  </sheetData>
  <mergeCells count="4">
    <mergeCell ref="A2:P2"/>
    <mergeCell ref="A3:P3"/>
    <mergeCell ref="A4:P4"/>
    <mergeCell ref="A22:I22"/>
  </mergeCells>
  <dataValidations count="1">
    <dataValidation type="decimal" showErrorMessage="1" errorTitle="Lưu ý" error="Nhập số lớn hơn 1 và nhỏ hơn 999,999,999,999,999" promptTitle="Lưu ý" prompt="Nhập số lớn hơn 1 và nhỏ hơn 999,999,999,999,999" sqref="N12:N21 N7:N10">
      <formula1>1</formula1>
      <formula2>999999999999999</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Q8" sqref="Q8"/>
    </sheetView>
  </sheetViews>
  <sheetFormatPr defaultRowHeight="18.75" x14ac:dyDescent="0.3"/>
  <cols>
    <col min="1" max="1" width="3.44140625" customWidth="1"/>
    <col min="2" max="3" width="0" hidden="1" customWidth="1"/>
    <col min="7" max="7" width="31.21875" customWidth="1"/>
    <col min="15" max="15" width="10" customWidth="1"/>
  </cols>
  <sheetData>
    <row r="1" spans="1:15" x14ac:dyDescent="0.3">
      <c r="K1" s="277"/>
      <c r="O1" s="34" t="s">
        <v>893</v>
      </c>
    </row>
    <row r="2" spans="1:15" x14ac:dyDescent="0.3">
      <c r="A2" s="351" t="s">
        <v>92</v>
      </c>
      <c r="B2" s="351"/>
      <c r="C2" s="351"/>
      <c r="D2" s="351"/>
      <c r="E2" s="351"/>
      <c r="F2" s="351"/>
      <c r="G2" s="351"/>
      <c r="H2" s="351"/>
      <c r="I2" s="351"/>
      <c r="J2" s="351"/>
      <c r="K2" s="351"/>
      <c r="L2" s="351"/>
      <c r="M2" s="351"/>
      <c r="N2" s="351"/>
      <c r="O2" s="351"/>
    </row>
    <row r="3" spans="1:15" x14ac:dyDescent="0.3">
      <c r="A3" s="352" t="s">
        <v>894</v>
      </c>
      <c r="B3" s="352"/>
      <c r="C3" s="352"/>
      <c r="D3" s="352"/>
      <c r="E3" s="352"/>
      <c r="F3" s="352"/>
      <c r="G3" s="352"/>
      <c r="H3" s="352"/>
      <c r="I3" s="352"/>
      <c r="J3" s="352"/>
      <c r="K3" s="352"/>
      <c r="L3" s="352"/>
      <c r="M3" s="352"/>
      <c r="N3" s="352"/>
      <c r="O3" s="352"/>
    </row>
    <row r="4" spans="1:15" x14ac:dyDescent="0.3">
      <c r="A4" s="353" t="s">
        <v>94</v>
      </c>
      <c r="B4" s="353"/>
      <c r="C4" s="353"/>
      <c r="D4" s="353"/>
      <c r="E4" s="353"/>
      <c r="F4" s="353"/>
      <c r="G4" s="353"/>
      <c r="H4" s="353"/>
      <c r="I4" s="353"/>
      <c r="J4" s="353"/>
      <c r="K4" s="353"/>
      <c r="L4" s="353"/>
      <c r="M4" s="353"/>
      <c r="N4" s="353"/>
      <c r="O4" s="353"/>
    </row>
    <row r="5" spans="1:15" x14ac:dyDescent="0.3">
      <c r="A5" s="278"/>
      <c r="B5" s="278"/>
      <c r="C5" s="278"/>
      <c r="D5" s="278"/>
      <c r="E5" s="278"/>
      <c r="F5" s="278"/>
      <c r="G5" s="278"/>
      <c r="H5" s="278"/>
      <c r="I5" s="278"/>
      <c r="J5" s="278"/>
      <c r="K5" s="278"/>
      <c r="L5" s="278"/>
      <c r="M5" s="278"/>
      <c r="N5" s="278"/>
      <c r="O5" s="278"/>
    </row>
    <row r="6" spans="1:15" ht="85.5" x14ac:dyDescent="0.3">
      <c r="A6" s="279" t="s">
        <v>91</v>
      </c>
      <c r="B6" s="66" t="s">
        <v>89</v>
      </c>
      <c r="C6" s="279" t="s">
        <v>895</v>
      </c>
      <c r="D6" s="280" t="s">
        <v>87</v>
      </c>
      <c r="E6" s="280" t="s">
        <v>896</v>
      </c>
      <c r="F6" s="281" t="s">
        <v>80</v>
      </c>
      <c r="G6" s="279" t="s">
        <v>79</v>
      </c>
      <c r="H6" s="279" t="s">
        <v>438</v>
      </c>
      <c r="I6" s="279" t="s">
        <v>77</v>
      </c>
      <c r="J6" s="279" t="s">
        <v>76</v>
      </c>
      <c r="K6" s="279" t="s">
        <v>75</v>
      </c>
      <c r="L6" s="281" t="s">
        <v>101</v>
      </c>
      <c r="M6" s="281" t="s">
        <v>83</v>
      </c>
      <c r="N6" s="281" t="s">
        <v>82</v>
      </c>
      <c r="O6" s="281" t="s">
        <v>81</v>
      </c>
    </row>
    <row r="7" spans="1:15" ht="195" customHeight="1" x14ac:dyDescent="0.3">
      <c r="A7" s="282">
        <v>1</v>
      </c>
      <c r="B7" s="282">
        <v>76</v>
      </c>
      <c r="C7" s="282" t="s">
        <v>897</v>
      </c>
      <c r="D7" s="283" t="s">
        <v>898</v>
      </c>
      <c r="E7" s="283" t="s">
        <v>899</v>
      </c>
      <c r="F7" s="282" t="s">
        <v>900</v>
      </c>
      <c r="G7" s="283" t="s">
        <v>901</v>
      </c>
      <c r="H7" s="288" t="s">
        <v>902</v>
      </c>
      <c r="I7" s="289" t="s">
        <v>903</v>
      </c>
      <c r="J7" s="288" t="s">
        <v>246</v>
      </c>
      <c r="K7" s="290" t="s">
        <v>904</v>
      </c>
      <c r="L7" s="284" t="s">
        <v>177</v>
      </c>
      <c r="M7" s="285">
        <v>1429</v>
      </c>
      <c r="N7" s="286">
        <v>12130</v>
      </c>
      <c r="O7" s="287">
        <v>17333770</v>
      </c>
    </row>
    <row r="8" spans="1:15" ht="111" customHeight="1" x14ac:dyDescent="0.3">
      <c r="A8" s="282">
        <v>2</v>
      </c>
      <c r="B8" s="282">
        <v>127</v>
      </c>
      <c r="C8" s="282" t="s">
        <v>905</v>
      </c>
      <c r="D8" s="283" t="s">
        <v>906</v>
      </c>
      <c r="E8" s="283" t="s">
        <v>907</v>
      </c>
      <c r="F8" s="282" t="s">
        <v>908</v>
      </c>
      <c r="G8" s="283" t="s">
        <v>909</v>
      </c>
      <c r="H8" s="288" t="s">
        <v>910</v>
      </c>
      <c r="I8" s="289" t="s">
        <v>911</v>
      </c>
      <c r="J8" s="284" t="s">
        <v>246</v>
      </c>
      <c r="K8" s="290" t="s">
        <v>904</v>
      </c>
      <c r="L8" s="284" t="s">
        <v>177</v>
      </c>
      <c r="M8" s="285">
        <v>3000</v>
      </c>
      <c r="N8" s="286">
        <v>763</v>
      </c>
      <c r="O8" s="287">
        <v>2289000</v>
      </c>
    </row>
    <row r="9" spans="1:15" ht="54" customHeight="1" x14ac:dyDescent="0.3">
      <c r="A9" s="282">
        <v>3</v>
      </c>
      <c r="B9" s="282">
        <v>26</v>
      </c>
      <c r="C9" s="282" t="s">
        <v>912</v>
      </c>
      <c r="D9" s="283" t="s">
        <v>913</v>
      </c>
      <c r="E9" s="283" t="s">
        <v>914</v>
      </c>
      <c r="F9" s="282" t="s">
        <v>915</v>
      </c>
      <c r="G9" s="283" t="s">
        <v>916</v>
      </c>
      <c r="H9" s="291" t="s">
        <v>110</v>
      </c>
      <c r="I9" s="292" t="s">
        <v>917</v>
      </c>
      <c r="J9" s="288" t="s">
        <v>260</v>
      </c>
      <c r="K9" s="290" t="s">
        <v>918</v>
      </c>
      <c r="L9" s="284" t="s">
        <v>111</v>
      </c>
      <c r="M9" s="285">
        <v>14400</v>
      </c>
      <c r="N9" s="286">
        <v>913</v>
      </c>
      <c r="O9" s="287">
        <v>13147200.000000002</v>
      </c>
    </row>
    <row r="10" spans="1:15" ht="60.75" customHeight="1" x14ac:dyDescent="0.3">
      <c r="A10" s="282">
        <v>4</v>
      </c>
      <c r="B10" s="282">
        <v>27</v>
      </c>
      <c r="C10" s="282" t="s">
        <v>919</v>
      </c>
      <c r="D10" s="283" t="s">
        <v>913</v>
      </c>
      <c r="E10" s="283" t="s">
        <v>914</v>
      </c>
      <c r="F10" s="282" t="s">
        <v>920</v>
      </c>
      <c r="G10" s="283" t="s">
        <v>921</v>
      </c>
      <c r="H10" s="291" t="s">
        <v>110</v>
      </c>
      <c r="I10" s="292" t="s">
        <v>917</v>
      </c>
      <c r="J10" s="288" t="s">
        <v>260</v>
      </c>
      <c r="K10" s="290" t="s">
        <v>922</v>
      </c>
      <c r="L10" s="284" t="s">
        <v>111</v>
      </c>
      <c r="M10" s="285">
        <v>2500</v>
      </c>
      <c r="N10" s="286">
        <v>913</v>
      </c>
      <c r="O10" s="287">
        <v>2282500.0000000005</v>
      </c>
    </row>
    <row r="11" spans="1:15" ht="90" customHeight="1" x14ac:dyDescent="0.3">
      <c r="A11" s="282">
        <v>6</v>
      </c>
      <c r="B11" s="282">
        <v>30</v>
      </c>
      <c r="C11" s="282" t="s">
        <v>923</v>
      </c>
      <c r="D11" s="283" t="s">
        <v>924</v>
      </c>
      <c r="E11" s="283" t="s">
        <v>925</v>
      </c>
      <c r="F11" s="282">
        <v>16706</v>
      </c>
      <c r="G11" s="283" t="s">
        <v>926</v>
      </c>
      <c r="H11" s="284" t="s">
        <v>927</v>
      </c>
      <c r="I11" s="292" t="s">
        <v>928</v>
      </c>
      <c r="J11" s="284" t="s">
        <v>246</v>
      </c>
      <c r="K11" s="293" t="s">
        <v>929</v>
      </c>
      <c r="L11" s="284" t="s">
        <v>593</v>
      </c>
      <c r="M11" s="285">
        <v>800</v>
      </c>
      <c r="N11" s="286">
        <v>6749</v>
      </c>
      <c r="O11" s="287">
        <v>5399200</v>
      </c>
    </row>
    <row r="12" spans="1:15" ht="48.75" customHeight="1" x14ac:dyDescent="0.3">
      <c r="A12" s="282">
        <v>7</v>
      </c>
      <c r="B12" s="282">
        <v>44</v>
      </c>
      <c r="C12" s="282" t="s">
        <v>930</v>
      </c>
      <c r="D12" s="283" t="s">
        <v>931</v>
      </c>
      <c r="E12" s="283" t="s">
        <v>932</v>
      </c>
      <c r="F12" s="282">
        <v>12104</v>
      </c>
      <c r="G12" s="283" t="s">
        <v>933</v>
      </c>
      <c r="H12" s="284" t="s">
        <v>934</v>
      </c>
      <c r="I12" s="292" t="s">
        <v>928</v>
      </c>
      <c r="J12" s="284" t="s">
        <v>246</v>
      </c>
      <c r="K12" s="293" t="s">
        <v>929</v>
      </c>
      <c r="L12" s="284" t="s">
        <v>593</v>
      </c>
      <c r="M12" s="285">
        <v>36550</v>
      </c>
      <c r="N12" s="286">
        <v>786</v>
      </c>
      <c r="O12" s="287">
        <v>28728300</v>
      </c>
    </row>
    <row r="13" spans="1:15" ht="71.25" customHeight="1" x14ac:dyDescent="0.3">
      <c r="A13" s="282">
        <v>8</v>
      </c>
      <c r="B13" s="282">
        <v>33</v>
      </c>
      <c r="C13" s="282" t="s">
        <v>935</v>
      </c>
      <c r="D13" s="283" t="s">
        <v>931</v>
      </c>
      <c r="E13" s="283" t="s">
        <v>936</v>
      </c>
      <c r="F13" s="282">
        <v>12064</v>
      </c>
      <c r="G13" s="283" t="s">
        <v>937</v>
      </c>
      <c r="H13" s="284" t="s">
        <v>938</v>
      </c>
      <c r="I13" s="292" t="s">
        <v>928</v>
      </c>
      <c r="J13" s="284" t="s">
        <v>246</v>
      </c>
      <c r="K13" s="293" t="s">
        <v>929</v>
      </c>
      <c r="L13" s="284" t="s">
        <v>593</v>
      </c>
      <c r="M13" s="285">
        <v>1000</v>
      </c>
      <c r="N13" s="286">
        <v>693</v>
      </c>
      <c r="O13" s="287">
        <v>693000</v>
      </c>
    </row>
    <row r="14" spans="1:15" ht="152.25" customHeight="1" x14ac:dyDescent="0.3">
      <c r="A14" s="282">
        <v>9</v>
      </c>
      <c r="B14" s="282">
        <v>35</v>
      </c>
      <c r="C14" s="282" t="s">
        <v>939</v>
      </c>
      <c r="D14" s="283" t="s">
        <v>940</v>
      </c>
      <c r="E14" s="283" t="s">
        <v>941</v>
      </c>
      <c r="F14" s="290" t="s">
        <v>943</v>
      </c>
      <c r="G14" s="283" t="s">
        <v>944</v>
      </c>
      <c r="H14" s="282" t="s">
        <v>141</v>
      </c>
      <c r="I14" s="294" t="s">
        <v>138</v>
      </c>
      <c r="J14" s="282" t="s">
        <v>260</v>
      </c>
      <c r="K14" s="293" t="s">
        <v>945</v>
      </c>
      <c r="L14" s="284" t="s">
        <v>942</v>
      </c>
      <c r="M14" s="285">
        <v>2920</v>
      </c>
      <c r="N14" s="286">
        <v>2195</v>
      </c>
      <c r="O14" s="287">
        <v>6409400</v>
      </c>
    </row>
    <row r="15" spans="1:15" ht="126" customHeight="1" x14ac:dyDescent="0.3">
      <c r="A15" s="282">
        <v>10</v>
      </c>
      <c r="B15" s="282">
        <v>36</v>
      </c>
      <c r="C15" s="282" t="s">
        <v>946</v>
      </c>
      <c r="D15" s="283" t="s">
        <v>947</v>
      </c>
      <c r="E15" s="283" t="s">
        <v>948</v>
      </c>
      <c r="F15" s="290" t="s">
        <v>949</v>
      </c>
      <c r="G15" s="283" t="s">
        <v>950</v>
      </c>
      <c r="H15" s="282" t="s">
        <v>141</v>
      </c>
      <c r="I15" s="294" t="s">
        <v>138</v>
      </c>
      <c r="J15" s="282" t="s">
        <v>260</v>
      </c>
      <c r="K15" s="293" t="s">
        <v>945</v>
      </c>
      <c r="L15" s="284" t="s">
        <v>942</v>
      </c>
      <c r="M15" s="285">
        <v>2800</v>
      </c>
      <c r="N15" s="286">
        <v>2195</v>
      </c>
      <c r="O15" s="287">
        <v>6146000</v>
      </c>
    </row>
    <row r="16" spans="1:15" ht="150.75" customHeight="1" x14ac:dyDescent="0.3">
      <c r="A16" s="282">
        <v>11</v>
      </c>
      <c r="B16" s="282">
        <v>37</v>
      </c>
      <c r="C16" s="282" t="s">
        <v>951</v>
      </c>
      <c r="D16" s="283" t="s">
        <v>952</v>
      </c>
      <c r="E16" s="283" t="s">
        <v>953</v>
      </c>
      <c r="F16" s="290" t="s">
        <v>954</v>
      </c>
      <c r="G16" s="283" t="s">
        <v>955</v>
      </c>
      <c r="H16" s="282" t="s">
        <v>141</v>
      </c>
      <c r="I16" s="294" t="s">
        <v>138</v>
      </c>
      <c r="J16" s="282" t="s">
        <v>260</v>
      </c>
      <c r="K16" s="293" t="s">
        <v>945</v>
      </c>
      <c r="L16" s="284" t="s">
        <v>942</v>
      </c>
      <c r="M16" s="285">
        <v>50</v>
      </c>
      <c r="N16" s="286">
        <v>2195</v>
      </c>
      <c r="O16" s="287">
        <v>109750</v>
      </c>
    </row>
    <row r="17" spans="1:15" ht="71.25" customHeight="1" x14ac:dyDescent="0.3">
      <c r="A17" s="282">
        <v>12</v>
      </c>
      <c r="B17" s="282">
        <v>39</v>
      </c>
      <c r="C17" s="282" t="s">
        <v>956</v>
      </c>
      <c r="D17" s="283" t="s">
        <v>957</v>
      </c>
      <c r="E17" s="283" t="s">
        <v>958</v>
      </c>
      <c r="F17" s="290" t="s">
        <v>959</v>
      </c>
      <c r="G17" s="283" t="s">
        <v>960</v>
      </c>
      <c r="H17" s="284" t="s">
        <v>961</v>
      </c>
      <c r="I17" s="292" t="s">
        <v>962</v>
      </c>
      <c r="J17" s="282" t="s">
        <v>260</v>
      </c>
      <c r="K17" s="290" t="s">
        <v>945</v>
      </c>
      <c r="L17" s="284" t="s">
        <v>42</v>
      </c>
      <c r="M17" s="285">
        <v>500</v>
      </c>
      <c r="N17" s="286">
        <v>16979</v>
      </c>
      <c r="O17" s="287">
        <v>8489500</v>
      </c>
    </row>
    <row r="18" spans="1:15" ht="148.5" customHeight="1" x14ac:dyDescent="0.3">
      <c r="A18" s="282">
        <v>13</v>
      </c>
      <c r="B18" s="282">
        <v>120</v>
      </c>
      <c r="C18" s="282" t="s">
        <v>963</v>
      </c>
      <c r="D18" s="283" t="s">
        <v>964</v>
      </c>
      <c r="E18" s="283" t="s">
        <v>965</v>
      </c>
      <c r="F18" s="282" t="s">
        <v>966</v>
      </c>
      <c r="G18" s="283" t="s">
        <v>967</v>
      </c>
      <c r="H18" s="284" t="s">
        <v>968</v>
      </c>
      <c r="I18" s="292" t="s">
        <v>969</v>
      </c>
      <c r="J18" s="282" t="s">
        <v>260</v>
      </c>
      <c r="K18" s="293" t="s">
        <v>970</v>
      </c>
      <c r="L18" s="284" t="s">
        <v>572</v>
      </c>
      <c r="M18" s="285">
        <v>50</v>
      </c>
      <c r="N18" s="286">
        <v>6000</v>
      </c>
      <c r="O18" s="287">
        <v>300000</v>
      </c>
    </row>
    <row r="19" spans="1:15" ht="89.25" customHeight="1" x14ac:dyDescent="0.3">
      <c r="A19" s="282">
        <v>14</v>
      </c>
      <c r="B19" s="282">
        <v>63</v>
      </c>
      <c r="C19" s="282" t="s">
        <v>971</v>
      </c>
      <c r="D19" s="283" t="s">
        <v>972</v>
      </c>
      <c r="E19" s="283" t="s">
        <v>973</v>
      </c>
      <c r="F19" s="282" t="s">
        <v>974</v>
      </c>
      <c r="G19" s="283" t="s">
        <v>975</v>
      </c>
      <c r="H19" s="282" t="s">
        <v>976</v>
      </c>
      <c r="I19" s="289" t="s">
        <v>977</v>
      </c>
      <c r="J19" s="282" t="s">
        <v>246</v>
      </c>
      <c r="K19" s="290" t="s">
        <v>978</v>
      </c>
      <c r="L19" s="284" t="s">
        <v>30</v>
      </c>
      <c r="M19" s="285">
        <v>20000</v>
      </c>
      <c r="N19" s="286">
        <v>624</v>
      </c>
      <c r="O19" s="287">
        <v>12480000</v>
      </c>
    </row>
    <row r="20" spans="1:15" ht="71.25" customHeight="1" x14ac:dyDescent="0.3">
      <c r="A20" s="282">
        <v>15</v>
      </c>
      <c r="B20" s="282">
        <v>64</v>
      </c>
      <c r="C20" s="282" t="s">
        <v>979</v>
      </c>
      <c r="D20" s="283" t="s">
        <v>980</v>
      </c>
      <c r="E20" s="283" t="s">
        <v>981</v>
      </c>
      <c r="F20" s="282" t="s">
        <v>982</v>
      </c>
      <c r="G20" s="283" t="s">
        <v>983</v>
      </c>
      <c r="H20" s="282" t="s">
        <v>984</v>
      </c>
      <c r="I20" s="289" t="s">
        <v>977</v>
      </c>
      <c r="J20" s="282" t="s">
        <v>246</v>
      </c>
      <c r="K20" s="290" t="s">
        <v>978</v>
      </c>
      <c r="L20" s="284" t="s">
        <v>30</v>
      </c>
      <c r="M20" s="285">
        <v>20000</v>
      </c>
      <c r="N20" s="286">
        <v>739</v>
      </c>
      <c r="O20" s="287">
        <v>14780000</v>
      </c>
    </row>
    <row r="21" spans="1:15" ht="84.75" customHeight="1" x14ac:dyDescent="0.3">
      <c r="A21" s="282">
        <v>16</v>
      </c>
      <c r="B21" s="282">
        <v>65</v>
      </c>
      <c r="C21" s="282" t="s">
        <v>985</v>
      </c>
      <c r="D21" s="283" t="s">
        <v>986</v>
      </c>
      <c r="E21" s="283" t="s">
        <v>987</v>
      </c>
      <c r="F21" s="282" t="s">
        <v>988</v>
      </c>
      <c r="G21" s="283" t="s">
        <v>989</v>
      </c>
      <c r="H21" s="282" t="s">
        <v>990</v>
      </c>
      <c r="I21" s="289" t="s">
        <v>977</v>
      </c>
      <c r="J21" s="282" t="s">
        <v>246</v>
      </c>
      <c r="K21" s="290" t="s">
        <v>978</v>
      </c>
      <c r="L21" s="284" t="s">
        <v>30</v>
      </c>
      <c r="M21" s="285">
        <v>2000</v>
      </c>
      <c r="N21" s="286">
        <v>670</v>
      </c>
      <c r="O21" s="287">
        <v>1340000</v>
      </c>
    </row>
    <row r="22" spans="1:15" ht="77.25" customHeight="1" x14ac:dyDescent="0.3">
      <c r="A22" s="282">
        <v>17</v>
      </c>
      <c r="B22" s="282">
        <v>85</v>
      </c>
      <c r="C22" s="282" t="s">
        <v>991</v>
      </c>
      <c r="D22" s="283" t="s">
        <v>992</v>
      </c>
      <c r="E22" s="283" t="s">
        <v>993</v>
      </c>
      <c r="F22" s="282" t="s">
        <v>994</v>
      </c>
      <c r="G22" s="283" t="s">
        <v>995</v>
      </c>
      <c r="H22" s="282" t="s">
        <v>996</v>
      </c>
      <c r="I22" s="289" t="s">
        <v>977</v>
      </c>
      <c r="J22" s="282" t="s">
        <v>246</v>
      </c>
      <c r="K22" s="290" t="s">
        <v>978</v>
      </c>
      <c r="L22" s="284" t="s">
        <v>30</v>
      </c>
      <c r="M22" s="285">
        <v>500</v>
      </c>
      <c r="N22" s="286">
        <v>370</v>
      </c>
      <c r="O22" s="287">
        <v>185000</v>
      </c>
    </row>
    <row r="23" spans="1:15" ht="93" customHeight="1" x14ac:dyDescent="0.3">
      <c r="A23" s="282">
        <v>18</v>
      </c>
      <c r="B23" s="282">
        <v>86</v>
      </c>
      <c r="C23" s="282" t="s">
        <v>997</v>
      </c>
      <c r="D23" s="283" t="s">
        <v>998</v>
      </c>
      <c r="E23" s="283" t="s">
        <v>999</v>
      </c>
      <c r="F23" s="282" t="s">
        <v>1001</v>
      </c>
      <c r="G23" s="283" t="s">
        <v>1002</v>
      </c>
      <c r="H23" s="282" t="s">
        <v>984</v>
      </c>
      <c r="I23" s="289" t="s">
        <v>977</v>
      </c>
      <c r="J23" s="282" t="s">
        <v>246</v>
      </c>
      <c r="K23" s="290" t="s">
        <v>978</v>
      </c>
      <c r="L23" s="284" t="s">
        <v>1000</v>
      </c>
      <c r="M23" s="285">
        <v>500</v>
      </c>
      <c r="N23" s="286">
        <v>751</v>
      </c>
      <c r="O23" s="287">
        <v>375500</v>
      </c>
    </row>
    <row r="24" spans="1:15" ht="69.75" customHeight="1" x14ac:dyDescent="0.3">
      <c r="A24" s="282">
        <v>19</v>
      </c>
      <c r="B24" s="282">
        <v>130</v>
      </c>
      <c r="C24" s="282" t="s">
        <v>1003</v>
      </c>
      <c r="D24" s="283" t="s">
        <v>1004</v>
      </c>
      <c r="E24" s="283" t="s">
        <v>1005</v>
      </c>
      <c r="F24" s="282" t="s">
        <v>1006</v>
      </c>
      <c r="G24" s="283" t="s">
        <v>1007</v>
      </c>
      <c r="H24" s="284" t="s">
        <v>1008</v>
      </c>
      <c r="I24" s="292" t="s">
        <v>977</v>
      </c>
      <c r="J24" s="284" t="s">
        <v>246</v>
      </c>
      <c r="K24" s="293" t="s">
        <v>978</v>
      </c>
      <c r="L24" s="284" t="s">
        <v>30</v>
      </c>
      <c r="M24" s="285">
        <v>600</v>
      </c>
      <c r="N24" s="286">
        <v>206</v>
      </c>
      <c r="O24" s="287">
        <v>123600</v>
      </c>
    </row>
    <row r="25" spans="1:15" ht="77.25" customHeight="1" x14ac:dyDescent="0.3">
      <c r="A25" s="282">
        <v>20</v>
      </c>
      <c r="B25" s="282">
        <v>131</v>
      </c>
      <c r="C25" s="282" t="s">
        <v>1009</v>
      </c>
      <c r="D25" s="283" t="s">
        <v>1010</v>
      </c>
      <c r="E25" s="283" t="s">
        <v>1011</v>
      </c>
      <c r="F25" s="282" t="s">
        <v>1012</v>
      </c>
      <c r="G25" s="283" t="s">
        <v>1013</v>
      </c>
      <c r="H25" s="288" t="s">
        <v>1014</v>
      </c>
      <c r="I25" s="289" t="s">
        <v>1015</v>
      </c>
      <c r="J25" s="288" t="s">
        <v>246</v>
      </c>
      <c r="K25" s="290" t="s">
        <v>978</v>
      </c>
      <c r="L25" s="284" t="s">
        <v>30</v>
      </c>
      <c r="M25" s="285">
        <v>500</v>
      </c>
      <c r="N25" s="286">
        <v>1200</v>
      </c>
      <c r="O25" s="287">
        <v>600000</v>
      </c>
    </row>
    <row r="26" spans="1:15" ht="195" customHeight="1" x14ac:dyDescent="0.3">
      <c r="A26" s="282">
        <v>21</v>
      </c>
      <c r="B26" s="282">
        <v>75</v>
      </c>
      <c r="C26" s="282" t="s">
        <v>1016</v>
      </c>
      <c r="D26" s="283" t="s">
        <v>1017</v>
      </c>
      <c r="E26" s="283" t="s">
        <v>1018</v>
      </c>
      <c r="F26" s="290" t="s">
        <v>1020</v>
      </c>
      <c r="G26" s="283" t="s">
        <v>1021</v>
      </c>
      <c r="H26" s="288" t="s">
        <v>1022</v>
      </c>
      <c r="I26" s="289" t="s">
        <v>1023</v>
      </c>
      <c r="J26" s="288" t="s">
        <v>246</v>
      </c>
      <c r="K26" s="290" t="s">
        <v>1024</v>
      </c>
      <c r="L26" s="284" t="s">
        <v>1019</v>
      </c>
      <c r="M26" s="285">
        <v>5000</v>
      </c>
      <c r="N26" s="286">
        <v>17600</v>
      </c>
      <c r="O26" s="287">
        <v>88000000</v>
      </c>
    </row>
    <row r="27" spans="1:15" ht="213.75" customHeight="1" x14ac:dyDescent="0.3">
      <c r="A27" s="282">
        <v>22</v>
      </c>
      <c r="B27" s="282">
        <v>132</v>
      </c>
      <c r="C27" s="282" t="s">
        <v>1025</v>
      </c>
      <c r="D27" s="283" t="s">
        <v>1026</v>
      </c>
      <c r="E27" s="283" t="s">
        <v>1027</v>
      </c>
      <c r="F27" s="282" t="s">
        <v>1028</v>
      </c>
      <c r="G27" s="283" t="s">
        <v>1029</v>
      </c>
      <c r="H27" s="282" t="s">
        <v>1030</v>
      </c>
      <c r="I27" s="289" t="s">
        <v>1031</v>
      </c>
      <c r="J27" s="288" t="s">
        <v>246</v>
      </c>
      <c r="K27" s="290" t="s">
        <v>1032</v>
      </c>
      <c r="L27" s="284" t="s">
        <v>1019</v>
      </c>
      <c r="M27" s="285">
        <v>5000</v>
      </c>
      <c r="N27" s="286">
        <v>17500</v>
      </c>
      <c r="O27" s="287">
        <v>87500000</v>
      </c>
    </row>
    <row r="28" spans="1:15" ht="114.75" customHeight="1" x14ac:dyDescent="0.3">
      <c r="A28" s="282">
        <v>23</v>
      </c>
      <c r="B28" s="282">
        <v>216</v>
      </c>
      <c r="C28" s="282" t="s">
        <v>1033</v>
      </c>
      <c r="D28" s="283" t="s">
        <v>1034</v>
      </c>
      <c r="E28" s="283" t="s">
        <v>1035</v>
      </c>
      <c r="F28" s="282" t="s">
        <v>1036</v>
      </c>
      <c r="G28" s="283" t="s">
        <v>1037</v>
      </c>
      <c r="H28" s="282" t="s">
        <v>1038</v>
      </c>
      <c r="I28" s="289" t="s">
        <v>1039</v>
      </c>
      <c r="J28" s="282" t="s">
        <v>260</v>
      </c>
      <c r="K28" s="290" t="s">
        <v>1040</v>
      </c>
      <c r="L28" s="284" t="s">
        <v>206</v>
      </c>
      <c r="M28" s="285">
        <v>200</v>
      </c>
      <c r="N28" s="286">
        <v>3960</v>
      </c>
      <c r="O28" s="287">
        <v>792000.00000000012</v>
      </c>
    </row>
    <row r="29" spans="1:15" ht="195" customHeight="1" x14ac:dyDescent="0.3">
      <c r="A29" s="282">
        <v>24</v>
      </c>
      <c r="B29" s="282">
        <v>8</v>
      </c>
      <c r="C29" s="282" t="s">
        <v>1041</v>
      </c>
      <c r="D29" s="283" t="s">
        <v>1042</v>
      </c>
      <c r="E29" s="283" t="s">
        <v>1043</v>
      </c>
      <c r="F29" s="282" t="s">
        <v>1044</v>
      </c>
      <c r="G29" s="283" t="s">
        <v>1045</v>
      </c>
      <c r="H29" s="291" t="s">
        <v>1038</v>
      </c>
      <c r="I29" s="292" t="s">
        <v>1046</v>
      </c>
      <c r="J29" s="282" t="s">
        <v>260</v>
      </c>
      <c r="K29" s="293" t="s">
        <v>1047</v>
      </c>
      <c r="L29" s="284" t="s">
        <v>206</v>
      </c>
      <c r="M29" s="285">
        <v>1200</v>
      </c>
      <c r="N29" s="286">
        <v>10000</v>
      </c>
      <c r="O29" s="287">
        <v>12000000</v>
      </c>
    </row>
    <row r="30" spans="1:15" x14ac:dyDescent="0.3">
      <c r="A30" s="295" t="s">
        <v>1048</v>
      </c>
      <c r="B30" s="296"/>
      <c r="C30" s="296"/>
      <c r="D30" s="297"/>
      <c r="E30" s="298"/>
      <c r="F30" s="288"/>
      <c r="G30" s="298"/>
      <c r="H30" s="298"/>
      <c r="I30" s="298"/>
      <c r="J30" s="298"/>
      <c r="K30" s="298"/>
      <c r="L30" s="298"/>
      <c r="M30" s="299"/>
      <c r="N30" s="300"/>
      <c r="O30" s="301">
        <f>SUM(O7:O29)</f>
        <v>309503720</v>
      </c>
    </row>
  </sheetData>
  <mergeCells count="3">
    <mergeCell ref="A2:O2"/>
    <mergeCell ref="A3:O3"/>
    <mergeCell ref="A4:O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R15" sqref="R15"/>
    </sheetView>
  </sheetViews>
  <sheetFormatPr defaultRowHeight="18.75" x14ac:dyDescent="0.3"/>
  <cols>
    <col min="1" max="1" width="4.33203125" customWidth="1"/>
    <col min="2" max="3" width="0" hidden="1" customWidth="1"/>
    <col min="4" max="4" width="10.109375" customWidth="1"/>
    <col min="5" max="5" width="13" customWidth="1"/>
    <col min="10" max="10" width="11.88671875" customWidth="1"/>
    <col min="14" max="14" width="10.88671875" customWidth="1"/>
    <col min="15" max="15" width="0" hidden="1" customWidth="1"/>
  </cols>
  <sheetData>
    <row r="1" spans="1:15" x14ac:dyDescent="0.3">
      <c r="J1" s="302"/>
      <c r="N1" s="34" t="s">
        <v>1049</v>
      </c>
      <c r="O1" s="34" t="s">
        <v>97</v>
      </c>
    </row>
    <row r="2" spans="1:15" x14ac:dyDescent="0.3">
      <c r="A2" s="351" t="s">
        <v>92</v>
      </c>
      <c r="B2" s="351"/>
      <c r="C2" s="351"/>
      <c r="D2" s="351"/>
      <c r="E2" s="351"/>
      <c r="F2" s="351"/>
      <c r="G2" s="351"/>
      <c r="H2" s="351"/>
      <c r="I2" s="351"/>
      <c r="J2" s="351"/>
      <c r="K2" s="351"/>
      <c r="L2" s="351"/>
      <c r="M2" s="351"/>
      <c r="N2" s="351"/>
      <c r="O2" s="351"/>
    </row>
    <row r="3" spans="1:15" x14ac:dyDescent="0.3">
      <c r="A3" s="352" t="s">
        <v>1050</v>
      </c>
      <c r="B3" s="352"/>
      <c r="C3" s="352"/>
      <c r="D3" s="352"/>
      <c r="E3" s="352"/>
      <c r="F3" s="352"/>
      <c r="G3" s="352"/>
      <c r="H3" s="352"/>
      <c r="I3" s="352"/>
      <c r="J3" s="352"/>
      <c r="K3" s="352"/>
      <c r="L3" s="352"/>
      <c r="M3" s="352"/>
      <c r="N3" s="352"/>
      <c r="O3" s="104"/>
    </row>
    <row r="4" spans="1:15" x14ac:dyDescent="0.3">
      <c r="A4" s="353" t="s">
        <v>94</v>
      </c>
      <c r="B4" s="353"/>
      <c r="C4" s="353"/>
      <c r="D4" s="353"/>
      <c r="E4" s="353"/>
      <c r="F4" s="353"/>
      <c r="G4" s="353"/>
      <c r="H4" s="353"/>
      <c r="I4" s="353"/>
      <c r="J4" s="353"/>
      <c r="K4" s="353"/>
      <c r="L4" s="353"/>
      <c r="M4" s="353"/>
      <c r="N4" s="353"/>
      <c r="O4" s="353"/>
    </row>
    <row r="5" spans="1:15" x14ac:dyDescent="0.3">
      <c r="A5" s="303"/>
      <c r="B5" s="303"/>
      <c r="C5" s="303"/>
      <c r="D5" s="304"/>
      <c r="E5" s="304"/>
      <c r="F5" s="303"/>
      <c r="G5" s="307"/>
      <c r="H5" s="307"/>
      <c r="I5" s="307"/>
      <c r="J5" s="307"/>
      <c r="K5" s="304"/>
      <c r="L5" s="305"/>
      <c r="M5" s="305"/>
      <c r="N5" s="306"/>
      <c r="O5" s="303"/>
    </row>
    <row r="6" spans="1:15" ht="90.75" customHeight="1" x14ac:dyDescent="0.3">
      <c r="A6" s="308" t="s">
        <v>91</v>
      </c>
      <c r="B6" s="177" t="s">
        <v>89</v>
      </c>
      <c r="C6" s="308" t="s">
        <v>1051</v>
      </c>
      <c r="D6" s="308" t="s">
        <v>87</v>
      </c>
      <c r="E6" s="308" t="s">
        <v>1052</v>
      </c>
      <c r="F6" s="308" t="s">
        <v>80</v>
      </c>
      <c r="G6" s="310" t="s">
        <v>78</v>
      </c>
      <c r="H6" s="310" t="s">
        <v>77</v>
      </c>
      <c r="I6" s="310" t="s">
        <v>76</v>
      </c>
      <c r="J6" s="310" t="s">
        <v>584</v>
      </c>
      <c r="K6" s="308" t="s">
        <v>84</v>
      </c>
      <c r="L6" s="309" t="s">
        <v>83</v>
      </c>
      <c r="M6" s="309" t="s">
        <v>82</v>
      </c>
      <c r="N6" s="309" t="s">
        <v>81</v>
      </c>
      <c r="O6" s="310" t="s">
        <v>1053</v>
      </c>
    </row>
    <row r="7" spans="1:15" ht="90" x14ac:dyDescent="0.3">
      <c r="A7" s="311" t="s">
        <v>1054</v>
      </c>
      <c r="B7" s="311" t="s">
        <v>1055</v>
      </c>
      <c r="C7" s="311" t="s">
        <v>1056</v>
      </c>
      <c r="D7" s="311" t="s">
        <v>1057</v>
      </c>
      <c r="E7" s="311" t="s">
        <v>1058</v>
      </c>
      <c r="F7" s="314" t="s">
        <v>1059</v>
      </c>
      <c r="G7" s="311" t="s">
        <v>1060</v>
      </c>
      <c r="H7" s="311" t="s">
        <v>1061</v>
      </c>
      <c r="I7" s="311" t="s">
        <v>367</v>
      </c>
      <c r="J7" s="314" t="s">
        <v>1062</v>
      </c>
      <c r="K7" s="311" t="s">
        <v>206</v>
      </c>
      <c r="L7" s="312">
        <v>500</v>
      </c>
      <c r="M7" s="312">
        <v>5670</v>
      </c>
      <c r="N7" s="313">
        <v>2835000</v>
      </c>
      <c r="O7" s="311" t="s">
        <v>1063</v>
      </c>
    </row>
    <row r="8" spans="1:15" ht="120.75" customHeight="1" x14ac:dyDescent="0.3">
      <c r="A8" s="311" t="s">
        <v>1055</v>
      </c>
      <c r="B8" s="311" t="s">
        <v>1064</v>
      </c>
      <c r="C8" s="311" t="s">
        <v>1065</v>
      </c>
      <c r="D8" s="311" t="s">
        <v>1066</v>
      </c>
      <c r="E8" s="311" t="s">
        <v>1067</v>
      </c>
      <c r="F8" s="315">
        <v>3032511</v>
      </c>
      <c r="G8" s="311" t="s">
        <v>1068</v>
      </c>
      <c r="H8" s="311" t="s">
        <v>1069</v>
      </c>
      <c r="I8" s="314" t="s">
        <v>107</v>
      </c>
      <c r="J8" s="314" t="s">
        <v>1070</v>
      </c>
      <c r="K8" s="311" t="s">
        <v>206</v>
      </c>
      <c r="L8" s="312">
        <v>1500</v>
      </c>
      <c r="M8" s="312">
        <v>26985</v>
      </c>
      <c r="N8" s="313">
        <v>40477500</v>
      </c>
      <c r="O8" s="311" t="s">
        <v>1071</v>
      </c>
    </row>
    <row r="9" spans="1:15" x14ac:dyDescent="0.3">
      <c r="A9" s="370" t="s">
        <v>1072</v>
      </c>
      <c r="B9" s="371"/>
      <c r="C9" s="371"/>
      <c r="D9" s="371"/>
      <c r="E9" s="371"/>
      <c r="F9" s="371"/>
      <c r="G9" s="371"/>
      <c r="H9" s="372"/>
      <c r="I9" s="216"/>
      <c r="J9" s="216"/>
      <c r="K9" s="316"/>
      <c r="L9" s="317"/>
      <c r="M9" s="317"/>
      <c r="N9" s="318">
        <f>SUM(N7:N8)</f>
        <v>43312500</v>
      </c>
      <c r="O9" s="319"/>
    </row>
  </sheetData>
  <mergeCells count="4">
    <mergeCell ref="A2:O2"/>
    <mergeCell ref="A3:N3"/>
    <mergeCell ref="A4:O4"/>
    <mergeCell ref="A9:H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4" workbookViewId="0">
      <selection activeCell="R9" sqref="R9"/>
    </sheetView>
  </sheetViews>
  <sheetFormatPr defaultRowHeight="18.75" x14ac:dyDescent="0.3"/>
  <cols>
    <col min="2" max="3" width="0" hidden="1" customWidth="1"/>
    <col min="7" max="7" width="26.5546875" customWidth="1"/>
  </cols>
  <sheetData>
    <row r="1" spans="1:15" x14ac:dyDescent="0.3">
      <c r="K1" s="320"/>
      <c r="O1" s="34" t="s">
        <v>1073</v>
      </c>
    </row>
    <row r="2" spans="1:15" x14ac:dyDescent="0.3">
      <c r="A2" s="351" t="s">
        <v>92</v>
      </c>
      <c r="B2" s="351"/>
      <c r="C2" s="351"/>
      <c r="D2" s="351"/>
      <c r="E2" s="351"/>
      <c r="F2" s="351"/>
      <c r="G2" s="351"/>
      <c r="H2" s="351"/>
      <c r="I2" s="351"/>
      <c r="J2" s="351"/>
      <c r="K2" s="351"/>
      <c r="L2" s="351"/>
      <c r="M2" s="351"/>
      <c r="N2" s="351"/>
      <c r="O2" s="351"/>
    </row>
    <row r="3" spans="1:15" x14ac:dyDescent="0.3">
      <c r="A3" s="352" t="s">
        <v>1074</v>
      </c>
      <c r="B3" s="352"/>
      <c r="C3" s="352"/>
      <c r="D3" s="352"/>
      <c r="E3" s="352"/>
      <c r="F3" s="352"/>
      <c r="G3" s="352"/>
      <c r="H3" s="352"/>
      <c r="I3" s="352"/>
      <c r="J3" s="352"/>
      <c r="K3" s="352"/>
      <c r="L3" s="352"/>
      <c r="M3" s="352"/>
      <c r="N3" s="352"/>
      <c r="O3" s="352"/>
    </row>
    <row r="4" spans="1:15" x14ac:dyDescent="0.3">
      <c r="A4" s="353" t="s">
        <v>94</v>
      </c>
      <c r="B4" s="353"/>
      <c r="C4" s="353"/>
      <c r="D4" s="353"/>
      <c r="E4" s="353"/>
      <c r="F4" s="353"/>
      <c r="G4" s="353"/>
      <c r="H4" s="353"/>
      <c r="I4" s="353"/>
      <c r="J4" s="353"/>
      <c r="K4" s="353"/>
      <c r="L4" s="353"/>
      <c r="M4" s="353"/>
      <c r="N4" s="353"/>
      <c r="O4" s="353"/>
    </row>
    <row r="5" spans="1:15" x14ac:dyDescent="0.3">
      <c r="A5" s="42"/>
      <c r="B5" s="42"/>
      <c r="C5" s="42"/>
      <c r="D5" s="42"/>
      <c r="E5" s="42"/>
      <c r="F5" s="42"/>
      <c r="G5" s="42"/>
      <c r="H5" s="42"/>
      <c r="I5" s="42"/>
      <c r="J5" s="42"/>
      <c r="K5" s="42"/>
      <c r="L5" s="42"/>
      <c r="M5" s="42"/>
      <c r="N5" s="42"/>
      <c r="O5" s="42"/>
    </row>
    <row r="6" spans="1:15" ht="85.5" x14ac:dyDescent="0.3">
      <c r="A6" s="179" t="s">
        <v>91</v>
      </c>
      <c r="B6" s="66" t="s">
        <v>89</v>
      </c>
      <c r="C6" s="179" t="s">
        <v>88</v>
      </c>
      <c r="D6" s="179" t="s">
        <v>87</v>
      </c>
      <c r="E6" s="179" t="s">
        <v>90</v>
      </c>
      <c r="F6" s="179" t="s">
        <v>80</v>
      </c>
      <c r="G6" s="179" t="s">
        <v>1078</v>
      </c>
      <c r="H6" s="179" t="s">
        <v>438</v>
      </c>
      <c r="I6" s="179" t="s">
        <v>1079</v>
      </c>
      <c r="J6" s="179" t="s">
        <v>76</v>
      </c>
      <c r="K6" s="179" t="s">
        <v>1080</v>
      </c>
      <c r="L6" s="179" t="s">
        <v>1075</v>
      </c>
      <c r="M6" s="179" t="s">
        <v>1076</v>
      </c>
      <c r="N6" s="179" t="s">
        <v>1077</v>
      </c>
      <c r="O6" s="179" t="s">
        <v>580</v>
      </c>
    </row>
    <row r="7" spans="1:15" ht="147" customHeight="1" x14ac:dyDescent="0.3">
      <c r="A7" s="68">
        <v>1</v>
      </c>
      <c r="B7" s="76">
        <v>104</v>
      </c>
      <c r="C7" s="72" t="s">
        <v>1081</v>
      </c>
      <c r="D7" s="72" t="s">
        <v>1082</v>
      </c>
      <c r="E7" s="72" t="s">
        <v>1083</v>
      </c>
      <c r="F7" s="76" t="s">
        <v>1084</v>
      </c>
      <c r="G7" s="323" t="s">
        <v>1085</v>
      </c>
      <c r="H7" s="324" t="s">
        <v>1086</v>
      </c>
      <c r="I7" s="76" t="s">
        <v>1087</v>
      </c>
      <c r="J7" s="76" t="s">
        <v>194</v>
      </c>
      <c r="K7" s="76" t="s">
        <v>1088</v>
      </c>
      <c r="L7" s="76" t="s">
        <v>585</v>
      </c>
      <c r="M7" s="76">
        <v>250</v>
      </c>
      <c r="N7" s="321">
        <v>9500</v>
      </c>
      <c r="O7" s="322">
        <v>2375000</v>
      </c>
    </row>
    <row r="8" spans="1:15" ht="147" customHeight="1" x14ac:dyDescent="0.3">
      <c r="A8" s="68">
        <v>2</v>
      </c>
      <c r="B8" s="76">
        <v>105</v>
      </c>
      <c r="C8" s="72" t="s">
        <v>470</v>
      </c>
      <c r="D8" s="72" t="s">
        <v>471</v>
      </c>
      <c r="E8" s="72" t="s">
        <v>1089</v>
      </c>
      <c r="F8" s="76" t="s">
        <v>1090</v>
      </c>
      <c r="G8" s="323" t="s">
        <v>1091</v>
      </c>
      <c r="H8" s="324" t="s">
        <v>1086</v>
      </c>
      <c r="I8" s="76" t="s">
        <v>1087</v>
      </c>
      <c r="J8" s="76" t="s">
        <v>194</v>
      </c>
      <c r="K8" s="76" t="s">
        <v>1088</v>
      </c>
      <c r="L8" s="76" t="s">
        <v>585</v>
      </c>
      <c r="M8" s="76">
        <v>200</v>
      </c>
      <c r="N8" s="321">
        <v>9500</v>
      </c>
      <c r="O8" s="322">
        <v>1900000</v>
      </c>
    </row>
    <row r="9" spans="1:15" ht="150.75" customHeight="1" x14ac:dyDescent="0.3">
      <c r="A9" s="68">
        <v>3</v>
      </c>
      <c r="B9" s="76">
        <v>106</v>
      </c>
      <c r="C9" s="72" t="s">
        <v>478</v>
      </c>
      <c r="D9" s="72" t="s">
        <v>479</v>
      </c>
      <c r="E9" s="72" t="s">
        <v>1089</v>
      </c>
      <c r="F9" s="76" t="s">
        <v>1092</v>
      </c>
      <c r="G9" s="323" t="s">
        <v>1093</v>
      </c>
      <c r="H9" s="324" t="s">
        <v>1086</v>
      </c>
      <c r="I9" s="76" t="s">
        <v>1087</v>
      </c>
      <c r="J9" s="76" t="s">
        <v>194</v>
      </c>
      <c r="K9" s="76" t="s">
        <v>1088</v>
      </c>
      <c r="L9" s="76" t="s">
        <v>585</v>
      </c>
      <c r="M9" s="76">
        <v>300</v>
      </c>
      <c r="N9" s="321">
        <v>9500</v>
      </c>
      <c r="O9" s="322">
        <v>2850000</v>
      </c>
    </row>
    <row r="10" spans="1:15" ht="408" x14ac:dyDescent="0.3">
      <c r="A10" s="68">
        <v>4</v>
      </c>
      <c r="B10" s="76">
        <v>34</v>
      </c>
      <c r="C10" s="325" t="s">
        <v>1094</v>
      </c>
      <c r="D10" s="72" t="s">
        <v>1095</v>
      </c>
      <c r="E10" s="72" t="s">
        <v>1096</v>
      </c>
      <c r="F10" s="76" t="s">
        <v>1097</v>
      </c>
      <c r="G10" s="326" t="s">
        <v>1098</v>
      </c>
      <c r="H10" s="324" t="s">
        <v>1099</v>
      </c>
      <c r="I10" s="76" t="s">
        <v>1100</v>
      </c>
      <c r="J10" s="76" t="s">
        <v>107</v>
      </c>
      <c r="K10" s="76" t="s">
        <v>1088</v>
      </c>
      <c r="L10" s="72" t="s">
        <v>42</v>
      </c>
      <c r="M10" s="97">
        <v>2030</v>
      </c>
      <c r="N10" s="321">
        <v>2200</v>
      </c>
      <c r="O10" s="322">
        <v>4466000</v>
      </c>
    </row>
    <row r="11" spans="1:15" ht="292.5" customHeight="1" x14ac:dyDescent="0.3">
      <c r="A11" s="68">
        <v>5</v>
      </c>
      <c r="B11" s="76">
        <v>43</v>
      </c>
      <c r="C11" s="72" t="s">
        <v>1101</v>
      </c>
      <c r="D11" s="72" t="s">
        <v>1102</v>
      </c>
      <c r="E11" s="72" t="s">
        <v>1103</v>
      </c>
      <c r="F11" s="76" t="s">
        <v>1105</v>
      </c>
      <c r="G11" s="323" t="s">
        <v>1106</v>
      </c>
      <c r="H11" s="324" t="s">
        <v>1107</v>
      </c>
      <c r="I11" s="76" t="s">
        <v>1108</v>
      </c>
      <c r="J11" s="76" t="s">
        <v>107</v>
      </c>
      <c r="K11" s="76" t="s">
        <v>1088</v>
      </c>
      <c r="L11" s="72" t="s">
        <v>1104</v>
      </c>
      <c r="M11" s="97">
        <v>17250</v>
      </c>
      <c r="N11" s="321">
        <v>2380</v>
      </c>
      <c r="O11" s="322">
        <v>41055000</v>
      </c>
    </row>
    <row r="12" spans="1:15" ht="300.75" customHeight="1" x14ac:dyDescent="0.3">
      <c r="A12" s="68">
        <v>6</v>
      </c>
      <c r="B12" s="76">
        <v>44</v>
      </c>
      <c r="C12" s="72" t="s">
        <v>1109</v>
      </c>
      <c r="D12" s="72" t="s">
        <v>1110</v>
      </c>
      <c r="E12" s="72" t="s">
        <v>1111</v>
      </c>
      <c r="F12" s="76" t="s">
        <v>1113</v>
      </c>
      <c r="G12" s="323" t="s">
        <v>1114</v>
      </c>
      <c r="H12" s="324" t="s">
        <v>1115</v>
      </c>
      <c r="I12" s="76" t="s">
        <v>1116</v>
      </c>
      <c r="J12" s="76" t="s">
        <v>107</v>
      </c>
      <c r="K12" s="76" t="s">
        <v>1088</v>
      </c>
      <c r="L12" s="72" t="s">
        <v>1112</v>
      </c>
      <c r="M12" s="76">
        <v>620</v>
      </c>
      <c r="N12" s="321">
        <v>4250</v>
      </c>
      <c r="O12" s="322">
        <v>2635000</v>
      </c>
    </row>
    <row r="13" spans="1:15" ht="306" customHeight="1" x14ac:dyDescent="0.3">
      <c r="A13" s="68">
        <v>7</v>
      </c>
      <c r="B13" s="76">
        <v>45</v>
      </c>
      <c r="C13" s="72" t="s">
        <v>1117</v>
      </c>
      <c r="D13" s="72" t="s">
        <v>1118</v>
      </c>
      <c r="E13" s="72" t="s">
        <v>1111</v>
      </c>
      <c r="F13" s="76" t="s">
        <v>1119</v>
      </c>
      <c r="G13" s="323" t="s">
        <v>1120</v>
      </c>
      <c r="H13" s="324" t="s">
        <v>1115</v>
      </c>
      <c r="I13" s="76" t="s">
        <v>1116</v>
      </c>
      <c r="J13" s="76" t="s">
        <v>107</v>
      </c>
      <c r="K13" s="76" t="s">
        <v>1088</v>
      </c>
      <c r="L13" s="72" t="s">
        <v>1112</v>
      </c>
      <c r="M13" s="97">
        <v>150</v>
      </c>
      <c r="N13" s="321">
        <v>4300</v>
      </c>
      <c r="O13" s="322">
        <v>645000</v>
      </c>
    </row>
    <row r="14" spans="1:15" ht="408" x14ac:dyDescent="0.3">
      <c r="A14" s="68">
        <v>8</v>
      </c>
      <c r="B14" s="76">
        <v>78</v>
      </c>
      <c r="C14" s="72" t="s">
        <v>1121</v>
      </c>
      <c r="D14" s="72" t="s">
        <v>1122</v>
      </c>
      <c r="E14" s="72" t="s">
        <v>1123</v>
      </c>
      <c r="F14" s="76" t="s">
        <v>1124</v>
      </c>
      <c r="G14" s="323" t="s">
        <v>1125</v>
      </c>
      <c r="H14" s="324" t="s">
        <v>1115</v>
      </c>
      <c r="I14" s="76" t="s">
        <v>1126</v>
      </c>
      <c r="J14" s="76" t="s">
        <v>107</v>
      </c>
      <c r="K14" s="76" t="s">
        <v>1088</v>
      </c>
      <c r="L14" s="72" t="s">
        <v>1112</v>
      </c>
      <c r="M14" s="76">
        <v>85</v>
      </c>
      <c r="N14" s="321">
        <v>4800</v>
      </c>
      <c r="O14" s="322">
        <v>408000</v>
      </c>
    </row>
    <row r="15" spans="1:15" x14ac:dyDescent="0.3">
      <c r="A15" s="379" t="s">
        <v>1127</v>
      </c>
      <c r="B15" s="380"/>
      <c r="C15" s="380"/>
      <c r="D15" s="380"/>
      <c r="E15" s="380"/>
      <c r="F15" s="380"/>
      <c r="G15" s="380"/>
      <c r="H15" s="381"/>
      <c r="I15" s="208"/>
      <c r="J15" s="208"/>
      <c r="K15" s="208"/>
      <c r="L15" s="208"/>
      <c r="M15" s="327"/>
      <c r="N15" s="327"/>
      <c r="O15" s="328">
        <f>SUM(O7:O14)</f>
        <v>56334000</v>
      </c>
    </row>
  </sheetData>
  <mergeCells count="4">
    <mergeCell ref="A2:O2"/>
    <mergeCell ref="A3:O3"/>
    <mergeCell ref="A4:O4"/>
    <mergeCell ref="A15:H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4" workbookViewId="0">
      <selection activeCell="P11" sqref="P11"/>
    </sheetView>
  </sheetViews>
  <sheetFormatPr defaultRowHeight="18.75" x14ac:dyDescent="0.3"/>
  <cols>
    <col min="1" max="1" width="4.21875" customWidth="1"/>
    <col min="2" max="4" width="0" hidden="1" customWidth="1"/>
    <col min="9" max="9" width="19.33203125" customWidth="1"/>
    <col min="11" max="11" width="11" customWidth="1"/>
  </cols>
  <sheetData>
    <row r="1" spans="1:11" x14ac:dyDescent="0.3">
      <c r="K1" s="34" t="s">
        <v>1128</v>
      </c>
    </row>
    <row r="2" spans="1:11" x14ac:dyDescent="0.3">
      <c r="A2" s="351" t="s">
        <v>92</v>
      </c>
      <c r="B2" s="351"/>
      <c r="C2" s="351"/>
      <c r="D2" s="351"/>
      <c r="E2" s="351"/>
      <c r="F2" s="351"/>
      <c r="G2" s="351"/>
      <c r="H2" s="351"/>
      <c r="I2" s="351"/>
      <c r="J2" s="351"/>
      <c r="K2" s="351"/>
    </row>
    <row r="3" spans="1:11" x14ac:dyDescent="0.3">
      <c r="A3" s="352" t="s">
        <v>1129</v>
      </c>
      <c r="B3" s="352"/>
      <c r="C3" s="352"/>
      <c r="D3" s="352"/>
      <c r="E3" s="352"/>
      <c r="F3" s="352"/>
      <c r="G3" s="352"/>
      <c r="H3" s="352"/>
      <c r="I3" s="352"/>
      <c r="J3" s="352"/>
      <c r="K3" s="352"/>
    </row>
    <row r="4" spans="1:11" x14ac:dyDescent="0.3">
      <c r="A4" s="365" t="s">
        <v>94</v>
      </c>
      <c r="B4" s="365"/>
      <c r="C4" s="365"/>
      <c r="D4" s="365"/>
      <c r="E4" s="365"/>
      <c r="F4" s="365"/>
      <c r="G4" s="365"/>
      <c r="H4" s="365"/>
      <c r="I4" s="365"/>
      <c r="J4" s="365"/>
      <c r="K4" s="365"/>
    </row>
    <row r="5" spans="1:11" x14ac:dyDescent="0.3">
      <c r="A5" s="105"/>
      <c r="B5" s="105"/>
      <c r="C5" s="105"/>
      <c r="D5" s="105"/>
      <c r="E5" s="105"/>
      <c r="F5" s="105"/>
      <c r="G5" s="105"/>
      <c r="H5" s="105"/>
      <c r="I5" s="105"/>
      <c r="J5" s="105"/>
      <c r="K5" s="105"/>
    </row>
    <row r="6" spans="1:11" ht="97.5" customHeight="1" x14ac:dyDescent="0.3">
      <c r="A6" s="212" t="s">
        <v>91</v>
      </c>
      <c r="B6" s="66" t="s">
        <v>89</v>
      </c>
      <c r="C6" s="329" t="s">
        <v>88</v>
      </c>
      <c r="D6" s="329" t="s">
        <v>302</v>
      </c>
      <c r="E6" s="330" t="s">
        <v>87</v>
      </c>
      <c r="F6" s="331" t="s">
        <v>90</v>
      </c>
      <c r="G6" s="332" t="s">
        <v>101</v>
      </c>
      <c r="H6" s="332" t="s">
        <v>303</v>
      </c>
      <c r="I6" s="331" t="s">
        <v>304</v>
      </c>
      <c r="J6" s="333" t="s">
        <v>1130</v>
      </c>
      <c r="K6" s="334" t="s">
        <v>306</v>
      </c>
    </row>
    <row r="7" spans="1:11" ht="82.5" customHeight="1" x14ac:dyDescent="0.3">
      <c r="A7" s="335">
        <v>1</v>
      </c>
      <c r="B7" s="335">
        <v>119.1</v>
      </c>
      <c r="C7" s="336" t="s">
        <v>317</v>
      </c>
      <c r="D7" s="336" t="s">
        <v>317</v>
      </c>
      <c r="E7" s="336" t="s">
        <v>1131</v>
      </c>
      <c r="F7" s="337" t="s">
        <v>1131</v>
      </c>
      <c r="G7" s="335" t="s">
        <v>1132</v>
      </c>
      <c r="H7" s="335">
        <v>180</v>
      </c>
      <c r="I7" s="338" t="s">
        <v>1133</v>
      </c>
      <c r="J7" s="339">
        <v>2600000</v>
      </c>
      <c r="K7" s="340">
        <v>468000000</v>
      </c>
    </row>
    <row r="8" spans="1:11" ht="70.5" customHeight="1" x14ac:dyDescent="0.3">
      <c r="A8" s="335">
        <v>2</v>
      </c>
      <c r="B8" s="335">
        <v>119.2</v>
      </c>
      <c r="C8" s="336" t="s">
        <v>317</v>
      </c>
      <c r="D8" s="336" t="s">
        <v>317</v>
      </c>
      <c r="E8" s="336" t="s">
        <v>1134</v>
      </c>
      <c r="F8" s="337" t="s">
        <v>1134</v>
      </c>
      <c r="G8" s="335" t="s">
        <v>554</v>
      </c>
      <c r="H8" s="335">
        <v>90</v>
      </c>
      <c r="I8" s="338" t="s">
        <v>1135</v>
      </c>
      <c r="J8" s="339">
        <v>2710000</v>
      </c>
      <c r="K8" s="340">
        <v>243900000</v>
      </c>
    </row>
    <row r="9" spans="1:11" ht="70.5" customHeight="1" x14ac:dyDescent="0.3">
      <c r="A9" s="335">
        <v>3</v>
      </c>
      <c r="B9" s="335">
        <v>119.3</v>
      </c>
      <c r="C9" s="336" t="s">
        <v>317</v>
      </c>
      <c r="D9" s="336" t="s">
        <v>317</v>
      </c>
      <c r="E9" s="336" t="s">
        <v>1136</v>
      </c>
      <c r="F9" s="337" t="s">
        <v>1136</v>
      </c>
      <c r="G9" s="335" t="s">
        <v>554</v>
      </c>
      <c r="H9" s="335">
        <v>30</v>
      </c>
      <c r="I9" s="338" t="s">
        <v>1137</v>
      </c>
      <c r="J9" s="339">
        <v>6000000</v>
      </c>
      <c r="K9" s="340">
        <v>180000000</v>
      </c>
    </row>
    <row r="10" spans="1:11" ht="84" customHeight="1" x14ac:dyDescent="0.3">
      <c r="A10" s="335">
        <v>4</v>
      </c>
      <c r="B10" s="335">
        <v>119.4</v>
      </c>
      <c r="C10" s="336" t="s">
        <v>317</v>
      </c>
      <c r="D10" s="336" t="s">
        <v>317</v>
      </c>
      <c r="E10" s="336" t="s">
        <v>1138</v>
      </c>
      <c r="F10" s="337" t="s">
        <v>1138</v>
      </c>
      <c r="G10" s="335" t="s">
        <v>19</v>
      </c>
      <c r="H10" s="335">
        <v>40</v>
      </c>
      <c r="I10" s="338" t="s">
        <v>1139</v>
      </c>
      <c r="J10" s="339">
        <v>3810000</v>
      </c>
      <c r="K10" s="340">
        <v>152400000</v>
      </c>
    </row>
    <row r="11" spans="1:11" ht="79.5" customHeight="1" x14ac:dyDescent="0.3">
      <c r="A11" s="335">
        <v>5</v>
      </c>
      <c r="B11" s="335">
        <v>119.5</v>
      </c>
      <c r="C11" s="336" t="s">
        <v>317</v>
      </c>
      <c r="D11" s="336" t="s">
        <v>317</v>
      </c>
      <c r="E11" s="336" t="s">
        <v>1140</v>
      </c>
      <c r="F11" s="337" t="s">
        <v>1140</v>
      </c>
      <c r="G11" s="335" t="s">
        <v>19</v>
      </c>
      <c r="H11" s="335">
        <v>10</v>
      </c>
      <c r="I11" s="338" t="s">
        <v>1141</v>
      </c>
      <c r="J11" s="339">
        <v>3810000</v>
      </c>
      <c r="K11" s="340">
        <v>38100000</v>
      </c>
    </row>
    <row r="12" spans="1:11" ht="70.5" customHeight="1" x14ac:dyDescent="0.3">
      <c r="A12" s="335">
        <v>6</v>
      </c>
      <c r="B12" s="335">
        <v>119.6</v>
      </c>
      <c r="C12" s="336" t="s">
        <v>317</v>
      </c>
      <c r="D12" s="336" t="s">
        <v>317</v>
      </c>
      <c r="E12" s="336" t="s">
        <v>1142</v>
      </c>
      <c r="F12" s="337" t="s">
        <v>1142</v>
      </c>
      <c r="G12" s="335" t="s">
        <v>191</v>
      </c>
      <c r="H12" s="335">
        <v>12</v>
      </c>
      <c r="I12" s="338" t="s">
        <v>1143</v>
      </c>
      <c r="J12" s="339">
        <v>3710000</v>
      </c>
      <c r="K12" s="340">
        <v>44520000</v>
      </c>
    </row>
    <row r="13" spans="1:11" ht="71.25" customHeight="1" x14ac:dyDescent="0.3">
      <c r="A13" s="335">
        <v>7</v>
      </c>
      <c r="B13" s="335">
        <v>119.7</v>
      </c>
      <c r="C13" s="336" t="s">
        <v>317</v>
      </c>
      <c r="D13" s="336" t="s">
        <v>317</v>
      </c>
      <c r="E13" s="336" t="s">
        <v>1144</v>
      </c>
      <c r="F13" s="337" t="s">
        <v>1144</v>
      </c>
      <c r="G13" s="335" t="s">
        <v>191</v>
      </c>
      <c r="H13" s="335">
        <v>12</v>
      </c>
      <c r="I13" s="338" t="s">
        <v>1145</v>
      </c>
      <c r="J13" s="339">
        <v>2500000</v>
      </c>
      <c r="K13" s="340">
        <v>30000000</v>
      </c>
    </row>
    <row r="14" spans="1:11" ht="75.75" customHeight="1" x14ac:dyDescent="0.3">
      <c r="A14" s="335">
        <v>8</v>
      </c>
      <c r="B14" s="335">
        <v>119.8</v>
      </c>
      <c r="C14" s="336" t="s">
        <v>317</v>
      </c>
      <c r="D14" s="336" t="s">
        <v>317</v>
      </c>
      <c r="E14" s="336" t="s">
        <v>1146</v>
      </c>
      <c r="F14" s="337" t="s">
        <v>1146</v>
      </c>
      <c r="G14" s="335" t="s">
        <v>191</v>
      </c>
      <c r="H14" s="335">
        <v>12</v>
      </c>
      <c r="I14" s="338" t="s">
        <v>1147</v>
      </c>
      <c r="J14" s="339">
        <v>3710000</v>
      </c>
      <c r="K14" s="340">
        <v>44520000</v>
      </c>
    </row>
    <row r="15" spans="1:11" ht="72" customHeight="1" x14ac:dyDescent="0.3">
      <c r="A15" s="335">
        <v>9</v>
      </c>
      <c r="B15" s="335">
        <v>119.9</v>
      </c>
      <c r="C15" s="336" t="s">
        <v>317</v>
      </c>
      <c r="D15" s="336" t="s">
        <v>317</v>
      </c>
      <c r="E15" s="336" t="s">
        <v>1148</v>
      </c>
      <c r="F15" s="337" t="s">
        <v>1148</v>
      </c>
      <c r="G15" s="335" t="s">
        <v>191</v>
      </c>
      <c r="H15" s="335">
        <v>12</v>
      </c>
      <c r="I15" s="338" t="s">
        <v>1149</v>
      </c>
      <c r="J15" s="339">
        <v>2500000</v>
      </c>
      <c r="K15" s="340">
        <v>30000000</v>
      </c>
    </row>
    <row r="16" spans="1:11" x14ac:dyDescent="0.3">
      <c r="A16" s="123" t="s">
        <v>1150</v>
      </c>
      <c r="B16" s="124"/>
      <c r="C16" s="124"/>
      <c r="D16" s="124"/>
      <c r="E16" s="124"/>
      <c r="F16" s="124"/>
      <c r="G16" s="124"/>
      <c r="H16" s="124"/>
      <c r="I16" s="125"/>
      <c r="J16" s="341"/>
      <c r="K16" s="342">
        <f>SUM(K7:K15)</f>
        <v>1231440000</v>
      </c>
    </row>
    <row r="17" spans="1:11" x14ac:dyDescent="0.3">
      <c r="A17" s="320"/>
      <c r="B17" s="320"/>
      <c r="C17" s="320"/>
      <c r="D17" s="320"/>
      <c r="E17" s="320"/>
      <c r="F17" s="343"/>
      <c r="G17" s="344"/>
      <c r="H17" s="345"/>
      <c r="I17" s="343"/>
      <c r="J17" s="346"/>
      <c r="K17" s="347"/>
    </row>
    <row r="18" spans="1:11" x14ac:dyDescent="0.3">
      <c r="A18" s="320"/>
      <c r="B18" s="320"/>
      <c r="C18" s="320"/>
      <c r="D18" s="320"/>
      <c r="E18" s="320"/>
      <c r="F18" s="343"/>
      <c r="G18" s="344"/>
      <c r="H18" s="345"/>
      <c r="I18" s="343"/>
      <c r="J18" s="346"/>
      <c r="K18" s="347"/>
    </row>
    <row r="19" spans="1:11" x14ac:dyDescent="0.3">
      <c r="A19" s="320"/>
      <c r="B19" s="320"/>
      <c r="C19" s="320"/>
      <c r="D19" s="320"/>
      <c r="E19" s="320"/>
      <c r="F19" s="343"/>
      <c r="G19" s="344"/>
      <c r="H19" s="345"/>
      <c r="I19" s="343"/>
      <c r="J19" s="346"/>
      <c r="K19" s="347"/>
    </row>
  </sheetData>
  <mergeCells count="3">
    <mergeCell ref="A2:K2"/>
    <mergeCell ref="A3:K3"/>
    <mergeCell ref="A4:K4"/>
  </mergeCells>
  <dataValidations count="1">
    <dataValidation type="whole" showErrorMessage="1" errorTitle="Lưu ý" error="Nhập số nguyên lớn hơn 0 và nhỏ hơn 999,999,999,999,999" promptTitle="Lưu ý" prompt="Nhập số nguyên lớn hơn 0 và nhỏ hơn 999,999,999,999,999" sqref="J7:J15">
      <formula1>0</formula1>
      <formula2>999999999999999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R10" sqref="R10"/>
    </sheetView>
  </sheetViews>
  <sheetFormatPr defaultRowHeight="18.75" x14ac:dyDescent="0.3"/>
  <cols>
    <col min="1" max="1" width="4.77734375" customWidth="1"/>
    <col min="15" max="15" width="11.5546875" customWidth="1"/>
    <col min="16" max="16" width="0" hidden="1" customWidth="1"/>
  </cols>
  <sheetData>
    <row r="1" spans="1:16" x14ac:dyDescent="0.3">
      <c r="O1" s="34" t="s">
        <v>97</v>
      </c>
    </row>
    <row r="2" spans="1:16" ht="20.25" x14ac:dyDescent="0.3">
      <c r="A2" s="351" t="s">
        <v>92</v>
      </c>
      <c r="B2" s="351"/>
      <c r="C2" s="351"/>
      <c r="D2" s="351"/>
      <c r="E2" s="351"/>
      <c r="F2" s="351"/>
      <c r="G2" s="351"/>
      <c r="H2" s="351"/>
      <c r="I2" s="351"/>
      <c r="J2" s="351"/>
      <c r="K2" s="351"/>
      <c r="L2" s="351"/>
      <c r="M2" s="351"/>
      <c r="N2" s="351"/>
      <c r="O2" s="351"/>
      <c r="P2" s="43"/>
    </row>
    <row r="3" spans="1:16" x14ac:dyDescent="0.3">
      <c r="A3" s="354" t="s">
        <v>98</v>
      </c>
      <c r="B3" s="354"/>
      <c r="C3" s="354"/>
      <c r="D3" s="354"/>
      <c r="E3" s="354"/>
      <c r="F3" s="354"/>
      <c r="G3" s="354"/>
      <c r="H3" s="354"/>
      <c r="I3" s="354"/>
      <c r="J3" s="354"/>
      <c r="K3" s="354"/>
      <c r="L3" s="354"/>
      <c r="M3" s="354"/>
      <c r="N3" s="354"/>
      <c r="O3" s="354"/>
      <c r="P3" s="44"/>
    </row>
    <row r="4" spans="1:16" x14ac:dyDescent="0.3">
      <c r="A4" s="353" t="s">
        <v>94</v>
      </c>
      <c r="B4" s="353"/>
      <c r="C4" s="353"/>
      <c r="D4" s="353"/>
      <c r="E4" s="353"/>
      <c r="F4" s="353"/>
      <c r="G4" s="353"/>
      <c r="H4" s="353"/>
      <c r="I4" s="353"/>
      <c r="J4" s="353"/>
      <c r="K4" s="353"/>
      <c r="L4" s="353"/>
      <c r="M4" s="353"/>
      <c r="N4" s="353"/>
      <c r="O4" s="353"/>
      <c r="P4" s="44"/>
    </row>
    <row r="5" spans="1:16" x14ac:dyDescent="0.3">
      <c r="A5" s="44"/>
      <c r="B5" s="44"/>
      <c r="C5" s="45"/>
      <c r="D5" s="44"/>
      <c r="E5" s="46"/>
      <c r="F5" s="44"/>
      <c r="G5" s="47"/>
      <c r="H5" s="48"/>
      <c r="I5" s="49"/>
      <c r="J5" s="44"/>
      <c r="K5" s="44"/>
      <c r="L5" s="44"/>
      <c r="M5" s="44"/>
      <c r="N5" s="44"/>
      <c r="O5" s="44"/>
      <c r="P5" s="44"/>
    </row>
    <row r="6" spans="1:16" ht="99.75" x14ac:dyDescent="0.3">
      <c r="A6" s="50" t="s">
        <v>91</v>
      </c>
      <c r="B6" s="33" t="s">
        <v>89</v>
      </c>
      <c r="C6" s="50" t="s">
        <v>88</v>
      </c>
      <c r="D6" s="50" t="s">
        <v>87</v>
      </c>
      <c r="E6" s="50" t="s">
        <v>90</v>
      </c>
      <c r="F6" s="51" t="s">
        <v>77</v>
      </c>
      <c r="G6" s="50" t="s">
        <v>76</v>
      </c>
      <c r="H6" s="52" t="s">
        <v>80</v>
      </c>
      <c r="I6" s="50" t="s">
        <v>79</v>
      </c>
      <c r="J6" s="50" t="s">
        <v>99</v>
      </c>
      <c r="K6" s="50" t="s">
        <v>100</v>
      </c>
      <c r="L6" s="50" t="s">
        <v>101</v>
      </c>
      <c r="M6" s="52" t="s">
        <v>83</v>
      </c>
      <c r="N6" s="52" t="s">
        <v>82</v>
      </c>
      <c r="O6" s="52" t="s">
        <v>81</v>
      </c>
      <c r="P6" s="50" t="s">
        <v>102</v>
      </c>
    </row>
    <row r="7" spans="1:16" ht="90" x14ac:dyDescent="0.3">
      <c r="A7" s="53">
        <v>1</v>
      </c>
      <c r="B7" s="53">
        <v>23</v>
      </c>
      <c r="C7" s="53" t="s">
        <v>103</v>
      </c>
      <c r="D7" s="53" t="s">
        <v>104</v>
      </c>
      <c r="E7" s="54" t="s">
        <v>105</v>
      </c>
      <c r="F7" s="53" t="s">
        <v>106</v>
      </c>
      <c r="G7" s="53" t="s">
        <v>107</v>
      </c>
      <c r="H7" s="55"/>
      <c r="I7" s="53" t="s">
        <v>108</v>
      </c>
      <c r="J7" s="53" t="s">
        <v>109</v>
      </c>
      <c r="K7" s="53" t="s">
        <v>110</v>
      </c>
      <c r="L7" s="53" t="s">
        <v>111</v>
      </c>
      <c r="M7" s="56">
        <v>9550</v>
      </c>
      <c r="N7" s="57">
        <v>3400</v>
      </c>
      <c r="O7" s="58">
        <f>M7*N7</f>
        <v>32470000</v>
      </c>
      <c r="P7" s="59" t="s">
        <v>112</v>
      </c>
    </row>
    <row r="8" spans="1:16" ht="90" x14ac:dyDescent="0.3">
      <c r="A8" s="53">
        <v>2</v>
      </c>
      <c r="B8" s="53">
        <v>24</v>
      </c>
      <c r="C8" s="53" t="s">
        <v>113</v>
      </c>
      <c r="D8" s="53" t="s">
        <v>104</v>
      </c>
      <c r="E8" s="54" t="s">
        <v>105</v>
      </c>
      <c r="F8" s="53" t="s">
        <v>106</v>
      </c>
      <c r="G8" s="53" t="s">
        <v>107</v>
      </c>
      <c r="H8" s="55"/>
      <c r="I8" s="53" t="s">
        <v>114</v>
      </c>
      <c r="J8" s="53" t="s">
        <v>109</v>
      </c>
      <c r="K8" s="53" t="s">
        <v>110</v>
      </c>
      <c r="L8" s="53" t="s">
        <v>111</v>
      </c>
      <c r="M8" s="56">
        <v>100</v>
      </c>
      <c r="N8" s="57">
        <v>3400</v>
      </c>
      <c r="O8" s="58">
        <f t="shared" ref="O8:O19" si="0">M8*N8</f>
        <v>340000</v>
      </c>
      <c r="P8" s="59" t="s">
        <v>112</v>
      </c>
    </row>
    <row r="9" spans="1:16" ht="90" x14ac:dyDescent="0.3">
      <c r="A9" s="53">
        <v>3</v>
      </c>
      <c r="B9" s="53">
        <v>25</v>
      </c>
      <c r="C9" s="53" t="s">
        <v>115</v>
      </c>
      <c r="D9" s="53" t="s">
        <v>104</v>
      </c>
      <c r="E9" s="54" t="s">
        <v>105</v>
      </c>
      <c r="F9" s="53" t="s">
        <v>106</v>
      </c>
      <c r="G9" s="53" t="s">
        <v>107</v>
      </c>
      <c r="H9" s="55"/>
      <c r="I9" s="53" t="s">
        <v>116</v>
      </c>
      <c r="J9" s="53" t="s">
        <v>109</v>
      </c>
      <c r="K9" s="53" t="s">
        <v>110</v>
      </c>
      <c r="L9" s="53" t="s">
        <v>111</v>
      </c>
      <c r="M9" s="56">
        <v>300</v>
      </c>
      <c r="N9" s="57">
        <v>3400</v>
      </c>
      <c r="O9" s="58">
        <f t="shared" si="0"/>
        <v>1020000</v>
      </c>
      <c r="P9" s="59" t="s">
        <v>112</v>
      </c>
    </row>
    <row r="10" spans="1:16" ht="90" x14ac:dyDescent="0.3">
      <c r="A10" s="53">
        <v>6</v>
      </c>
      <c r="B10" s="53">
        <v>28</v>
      </c>
      <c r="C10" s="53" t="s">
        <v>117</v>
      </c>
      <c r="D10" s="53" t="s">
        <v>118</v>
      </c>
      <c r="E10" s="54" t="s">
        <v>119</v>
      </c>
      <c r="F10" s="60" t="s">
        <v>120</v>
      </c>
      <c r="G10" s="53" t="s">
        <v>14</v>
      </c>
      <c r="H10" s="55" t="s">
        <v>121</v>
      </c>
      <c r="I10" s="53" t="s">
        <v>122</v>
      </c>
      <c r="J10" s="53" t="s">
        <v>123</v>
      </c>
      <c r="K10" s="53" t="s">
        <v>110</v>
      </c>
      <c r="L10" s="53" t="s">
        <v>111</v>
      </c>
      <c r="M10" s="56">
        <v>5500</v>
      </c>
      <c r="N10" s="57">
        <v>1250</v>
      </c>
      <c r="O10" s="58">
        <f t="shared" si="0"/>
        <v>6875000</v>
      </c>
      <c r="P10" s="59" t="s">
        <v>124</v>
      </c>
    </row>
    <row r="11" spans="1:16" ht="90" x14ac:dyDescent="0.3">
      <c r="A11" s="53">
        <v>7</v>
      </c>
      <c r="B11" s="53">
        <v>79</v>
      </c>
      <c r="C11" s="53" t="s">
        <v>125</v>
      </c>
      <c r="D11" s="53" t="s">
        <v>126</v>
      </c>
      <c r="E11" s="54" t="s">
        <v>127</v>
      </c>
      <c r="F11" s="53" t="s">
        <v>128</v>
      </c>
      <c r="G11" s="53" t="s">
        <v>107</v>
      </c>
      <c r="H11" s="55"/>
      <c r="I11" s="53" t="s">
        <v>129</v>
      </c>
      <c r="J11" s="53" t="s">
        <v>109</v>
      </c>
      <c r="K11" s="53" t="s">
        <v>130</v>
      </c>
      <c r="L11" s="53" t="s">
        <v>111</v>
      </c>
      <c r="M11" s="56">
        <v>100</v>
      </c>
      <c r="N11" s="57">
        <v>14700</v>
      </c>
      <c r="O11" s="58">
        <f t="shared" si="0"/>
        <v>1470000</v>
      </c>
      <c r="P11" s="59" t="s">
        <v>131</v>
      </c>
    </row>
    <row r="12" spans="1:16" ht="90" x14ac:dyDescent="0.3">
      <c r="A12" s="53">
        <v>8</v>
      </c>
      <c r="B12" s="53">
        <v>80</v>
      </c>
      <c r="C12" s="53" t="s">
        <v>132</v>
      </c>
      <c r="D12" s="53" t="s">
        <v>133</v>
      </c>
      <c r="E12" s="54" t="s">
        <v>127</v>
      </c>
      <c r="F12" s="53" t="s">
        <v>128</v>
      </c>
      <c r="G12" s="53" t="s">
        <v>107</v>
      </c>
      <c r="H12" s="55"/>
      <c r="I12" s="53" t="s">
        <v>134</v>
      </c>
      <c r="J12" s="53" t="s">
        <v>109</v>
      </c>
      <c r="K12" s="53" t="s">
        <v>130</v>
      </c>
      <c r="L12" s="53" t="s">
        <v>111</v>
      </c>
      <c r="M12" s="56">
        <v>100</v>
      </c>
      <c r="N12" s="57">
        <v>14700</v>
      </c>
      <c r="O12" s="58">
        <f t="shared" si="0"/>
        <v>1470000</v>
      </c>
      <c r="P12" s="59" t="s">
        <v>131</v>
      </c>
    </row>
    <row r="13" spans="1:16" ht="60" x14ac:dyDescent="0.3">
      <c r="A13" s="53">
        <v>10</v>
      </c>
      <c r="B13" s="53">
        <v>77</v>
      </c>
      <c r="C13" s="53" t="s">
        <v>135</v>
      </c>
      <c r="D13" s="53" t="s">
        <v>136</v>
      </c>
      <c r="E13" s="54" t="s">
        <v>137</v>
      </c>
      <c r="F13" s="53" t="s">
        <v>138</v>
      </c>
      <c r="G13" s="53" t="s">
        <v>107</v>
      </c>
      <c r="H13" s="61">
        <v>11407</v>
      </c>
      <c r="I13" s="53" t="s">
        <v>139</v>
      </c>
      <c r="J13" s="53" t="s">
        <v>140</v>
      </c>
      <c r="K13" s="53" t="s">
        <v>141</v>
      </c>
      <c r="L13" s="53" t="s">
        <v>42</v>
      </c>
      <c r="M13" s="56">
        <v>200</v>
      </c>
      <c r="N13" s="57">
        <v>11080</v>
      </c>
      <c r="O13" s="58">
        <f t="shared" si="0"/>
        <v>2216000</v>
      </c>
      <c r="P13" s="53"/>
    </row>
    <row r="14" spans="1:16" ht="45" x14ac:dyDescent="0.3">
      <c r="A14" s="53">
        <v>18</v>
      </c>
      <c r="B14" s="53">
        <v>47</v>
      </c>
      <c r="C14" s="53" t="s">
        <v>142</v>
      </c>
      <c r="D14" s="53" t="s">
        <v>143</v>
      </c>
      <c r="E14" s="54" t="s">
        <v>144</v>
      </c>
      <c r="F14" s="53" t="s">
        <v>145</v>
      </c>
      <c r="G14" s="53" t="s">
        <v>107</v>
      </c>
      <c r="H14" s="61"/>
      <c r="I14" s="53" t="s">
        <v>146</v>
      </c>
      <c r="J14" s="53" t="s">
        <v>147</v>
      </c>
      <c r="K14" s="53" t="s">
        <v>148</v>
      </c>
      <c r="L14" s="53" t="s">
        <v>149</v>
      </c>
      <c r="M14" s="56">
        <v>530</v>
      </c>
      <c r="N14" s="57">
        <v>10000</v>
      </c>
      <c r="O14" s="58">
        <f t="shared" si="0"/>
        <v>5300000</v>
      </c>
      <c r="P14" s="53"/>
    </row>
    <row r="15" spans="1:16" ht="60" x14ac:dyDescent="0.3">
      <c r="A15" s="53">
        <v>19</v>
      </c>
      <c r="B15" s="53">
        <v>48</v>
      </c>
      <c r="C15" s="53" t="s">
        <v>150</v>
      </c>
      <c r="D15" s="53" t="s">
        <v>151</v>
      </c>
      <c r="E15" s="54" t="s">
        <v>152</v>
      </c>
      <c r="F15" s="53" t="s">
        <v>153</v>
      </c>
      <c r="G15" s="53" t="s">
        <v>107</v>
      </c>
      <c r="H15" s="61">
        <v>30014</v>
      </c>
      <c r="I15" s="53" t="s">
        <v>146</v>
      </c>
      <c r="J15" s="53" t="s">
        <v>140</v>
      </c>
      <c r="K15" s="53" t="s">
        <v>148</v>
      </c>
      <c r="L15" s="53" t="s">
        <v>149</v>
      </c>
      <c r="M15" s="56">
        <v>200</v>
      </c>
      <c r="N15" s="57">
        <v>4500</v>
      </c>
      <c r="O15" s="58">
        <f t="shared" si="0"/>
        <v>900000</v>
      </c>
      <c r="P15" s="53"/>
    </row>
    <row r="16" spans="1:16" ht="45" x14ac:dyDescent="0.3">
      <c r="A16" s="53">
        <v>21</v>
      </c>
      <c r="B16" s="53">
        <v>49</v>
      </c>
      <c r="C16" s="53" t="s">
        <v>154</v>
      </c>
      <c r="D16" s="53" t="s">
        <v>155</v>
      </c>
      <c r="E16" s="54" t="s">
        <v>156</v>
      </c>
      <c r="F16" s="53" t="s">
        <v>157</v>
      </c>
      <c r="G16" s="53" t="s">
        <v>14</v>
      </c>
      <c r="H16" s="61"/>
      <c r="I16" s="53"/>
      <c r="J16" s="53" t="s">
        <v>147</v>
      </c>
      <c r="K16" s="53" t="s">
        <v>158</v>
      </c>
      <c r="L16" s="53" t="s">
        <v>42</v>
      </c>
      <c r="M16" s="56">
        <v>535</v>
      </c>
      <c r="N16" s="57">
        <v>5400</v>
      </c>
      <c r="O16" s="58">
        <f t="shared" si="0"/>
        <v>2889000</v>
      </c>
      <c r="P16" s="53"/>
    </row>
    <row r="17" spans="1:16" ht="90" x14ac:dyDescent="0.3">
      <c r="A17" s="53">
        <v>22</v>
      </c>
      <c r="B17" s="53">
        <v>81</v>
      </c>
      <c r="C17" s="53" t="s">
        <v>159</v>
      </c>
      <c r="D17" s="53" t="s">
        <v>160</v>
      </c>
      <c r="E17" s="54" t="s">
        <v>161</v>
      </c>
      <c r="F17" s="60" t="s">
        <v>162</v>
      </c>
      <c r="G17" s="53" t="s">
        <v>14</v>
      </c>
      <c r="H17" s="61"/>
      <c r="I17" s="53"/>
      <c r="J17" s="53" t="s">
        <v>163</v>
      </c>
      <c r="K17" s="53" t="s">
        <v>164</v>
      </c>
      <c r="L17" s="53" t="s">
        <v>42</v>
      </c>
      <c r="M17" s="56">
        <v>16300</v>
      </c>
      <c r="N17" s="57">
        <v>400</v>
      </c>
      <c r="O17" s="58">
        <f t="shared" si="0"/>
        <v>6520000</v>
      </c>
      <c r="P17" s="59" t="s">
        <v>165</v>
      </c>
    </row>
    <row r="18" spans="1:16" ht="71.25" x14ac:dyDescent="0.3">
      <c r="A18" s="53">
        <v>23</v>
      </c>
      <c r="B18" s="53">
        <v>126</v>
      </c>
      <c r="C18" s="53" t="s">
        <v>166</v>
      </c>
      <c r="D18" s="53" t="s">
        <v>167</v>
      </c>
      <c r="E18" s="54" t="s">
        <v>168</v>
      </c>
      <c r="F18" s="53" t="s">
        <v>169</v>
      </c>
      <c r="G18" s="53" t="s">
        <v>107</v>
      </c>
      <c r="H18" s="61">
        <v>13007</v>
      </c>
      <c r="I18" s="53"/>
      <c r="J18" s="53" t="s">
        <v>140</v>
      </c>
      <c r="K18" s="53" t="s">
        <v>170</v>
      </c>
      <c r="L18" s="53" t="s">
        <v>42</v>
      </c>
      <c r="M18" s="56">
        <v>75</v>
      </c>
      <c r="N18" s="57">
        <v>3150</v>
      </c>
      <c r="O18" s="58">
        <f t="shared" si="0"/>
        <v>236250</v>
      </c>
      <c r="P18" s="53"/>
    </row>
    <row r="19" spans="1:16" ht="45" x14ac:dyDescent="0.3">
      <c r="A19" s="53">
        <v>24</v>
      </c>
      <c r="B19" s="53">
        <v>50</v>
      </c>
      <c r="C19" s="53" t="s">
        <v>171</v>
      </c>
      <c r="D19" s="53" t="s">
        <v>172</v>
      </c>
      <c r="E19" s="54" t="s">
        <v>173</v>
      </c>
      <c r="F19" s="53" t="s">
        <v>174</v>
      </c>
      <c r="G19" s="53" t="s">
        <v>14</v>
      </c>
      <c r="H19" s="55"/>
      <c r="I19" s="53" t="s">
        <v>175</v>
      </c>
      <c r="J19" s="53" t="s">
        <v>147</v>
      </c>
      <c r="K19" s="53" t="s">
        <v>176</v>
      </c>
      <c r="L19" s="53" t="s">
        <v>177</v>
      </c>
      <c r="M19" s="56">
        <v>600</v>
      </c>
      <c r="N19" s="57">
        <v>13200</v>
      </c>
      <c r="O19" s="58">
        <f t="shared" si="0"/>
        <v>7920000</v>
      </c>
      <c r="P19" s="53"/>
    </row>
    <row r="20" spans="1:16" x14ac:dyDescent="0.3">
      <c r="A20" s="355" t="s">
        <v>178</v>
      </c>
      <c r="B20" s="356"/>
      <c r="C20" s="356"/>
      <c r="D20" s="356"/>
      <c r="E20" s="356"/>
      <c r="F20" s="356"/>
      <c r="G20" s="356"/>
      <c r="H20" s="356"/>
      <c r="I20" s="356"/>
      <c r="J20" s="357"/>
      <c r="K20" s="62"/>
      <c r="L20" s="62"/>
      <c r="M20" s="62"/>
      <c r="N20" s="62"/>
      <c r="O20" s="63">
        <f>SUM(O7:O19)</f>
        <v>69626250</v>
      </c>
      <c r="P20" s="62"/>
    </row>
    <row r="23" spans="1:16" x14ac:dyDescent="0.3">
      <c r="O23" s="64"/>
    </row>
  </sheetData>
  <mergeCells count="4">
    <mergeCell ref="A2:O2"/>
    <mergeCell ref="A3:O3"/>
    <mergeCell ref="A4:O4"/>
    <mergeCell ref="A20:J20"/>
  </mergeCells>
  <dataValidations count="1">
    <dataValidation type="whole" showErrorMessage="1" errorTitle="Lưu ý" error="Nhập số nguyên lớn hơn 0 và nhỏ hơn 999,999,999,999,999" promptTitle="Lưu ý" prompt="Nhập số nguyên lớn hơn 0 và nhỏ hơn 999,999,999,999,999" sqref="N7:N19">
      <formula1>0</formula1>
      <formula2>999999999999999</formula2>
    </dataValidation>
  </dataValidations>
  <hyperlinks>
    <hyperlink ref="P7" r:id="rId1"/>
    <hyperlink ref="P8" r:id="rId2"/>
    <hyperlink ref="P10" r:id="rId3"/>
    <hyperlink ref="P11" r:id="rId4"/>
    <hyperlink ref="P12" r:id="rId5"/>
    <hyperlink ref="P17"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R12" sqref="R12"/>
    </sheetView>
  </sheetViews>
  <sheetFormatPr defaultRowHeight="18.75" x14ac:dyDescent="0.3"/>
  <sheetData>
    <row r="1" spans="1:15" x14ac:dyDescent="0.3">
      <c r="K1" s="65"/>
      <c r="O1" s="34" t="s">
        <v>179</v>
      </c>
    </row>
    <row r="2" spans="1:15" x14ac:dyDescent="0.3">
      <c r="A2" s="351" t="s">
        <v>92</v>
      </c>
      <c r="B2" s="351"/>
      <c r="C2" s="351"/>
      <c r="D2" s="351"/>
      <c r="E2" s="351"/>
      <c r="F2" s="351"/>
      <c r="G2" s="351"/>
      <c r="H2" s="351"/>
      <c r="I2" s="351"/>
      <c r="J2" s="351"/>
      <c r="K2" s="351"/>
      <c r="L2" s="351"/>
      <c r="M2" s="351"/>
      <c r="N2" s="351"/>
      <c r="O2" s="351"/>
    </row>
    <row r="3" spans="1:15" x14ac:dyDescent="0.3">
      <c r="A3" s="352" t="s">
        <v>180</v>
      </c>
      <c r="B3" s="352"/>
      <c r="C3" s="352"/>
      <c r="D3" s="352"/>
      <c r="E3" s="352"/>
      <c r="F3" s="352"/>
      <c r="G3" s="352"/>
      <c r="H3" s="352"/>
      <c r="I3" s="352"/>
      <c r="J3" s="352"/>
      <c r="K3" s="352"/>
      <c r="L3" s="352"/>
      <c r="M3" s="352"/>
      <c r="N3" s="352"/>
      <c r="O3" s="352"/>
    </row>
    <row r="4" spans="1:15" x14ac:dyDescent="0.3">
      <c r="A4" s="353" t="s">
        <v>94</v>
      </c>
      <c r="B4" s="353"/>
      <c r="C4" s="353"/>
      <c r="D4" s="353"/>
      <c r="E4" s="353"/>
      <c r="F4" s="353"/>
      <c r="G4" s="353"/>
      <c r="H4" s="353"/>
      <c r="I4" s="353"/>
      <c r="J4" s="353"/>
      <c r="K4" s="353"/>
      <c r="L4" s="353"/>
      <c r="M4" s="353"/>
      <c r="N4" s="353"/>
      <c r="O4" s="353"/>
    </row>
    <row r="5" spans="1:15" x14ac:dyDescent="0.3">
      <c r="A5" s="42"/>
      <c r="B5" s="42"/>
      <c r="C5" s="42"/>
      <c r="D5" s="42"/>
      <c r="E5" s="42"/>
      <c r="F5" s="42"/>
      <c r="G5" s="42"/>
      <c r="H5" s="42"/>
      <c r="I5" s="42"/>
      <c r="J5" s="42"/>
      <c r="K5" s="42"/>
      <c r="L5" s="42"/>
      <c r="M5" s="42"/>
      <c r="N5" s="42"/>
      <c r="O5" s="42"/>
    </row>
    <row r="6" spans="1:15" ht="85.5" x14ac:dyDescent="0.3">
      <c r="A6" s="66" t="s">
        <v>91</v>
      </c>
      <c r="B6" s="66" t="s">
        <v>89</v>
      </c>
      <c r="C6" s="66" t="s">
        <v>88</v>
      </c>
      <c r="D6" s="66" t="s">
        <v>87</v>
      </c>
      <c r="E6" s="66" t="s">
        <v>90</v>
      </c>
      <c r="F6" s="66" t="s">
        <v>80</v>
      </c>
      <c r="G6" s="66" t="s">
        <v>79</v>
      </c>
      <c r="H6" s="66" t="s">
        <v>78</v>
      </c>
      <c r="I6" s="66" t="s">
        <v>77</v>
      </c>
      <c r="J6" s="66" t="s">
        <v>76</v>
      </c>
      <c r="K6" s="66" t="s">
        <v>75</v>
      </c>
      <c r="L6" s="66" t="s">
        <v>84</v>
      </c>
      <c r="M6" s="66" t="s">
        <v>83</v>
      </c>
      <c r="N6" s="66" t="s">
        <v>82</v>
      </c>
      <c r="O6" s="67" t="s">
        <v>81</v>
      </c>
    </row>
    <row r="7" spans="1:15" ht="90.75" x14ac:dyDescent="0.3">
      <c r="A7" s="68">
        <v>1</v>
      </c>
      <c r="B7" s="69">
        <v>74</v>
      </c>
      <c r="C7" s="70" t="s">
        <v>181</v>
      </c>
      <c r="D7" s="71" t="s">
        <v>182</v>
      </c>
      <c r="E7" s="72" t="s">
        <v>183</v>
      </c>
      <c r="F7" s="76" t="s">
        <v>184</v>
      </c>
      <c r="G7" s="77" t="s">
        <v>185</v>
      </c>
      <c r="H7" s="70" t="s">
        <v>186</v>
      </c>
      <c r="I7" s="76" t="s">
        <v>187</v>
      </c>
      <c r="J7" s="68" t="s">
        <v>107</v>
      </c>
      <c r="K7" s="78" t="s">
        <v>188</v>
      </c>
      <c r="L7" s="73" t="s">
        <v>42</v>
      </c>
      <c r="M7" s="74">
        <v>250</v>
      </c>
      <c r="N7" s="74">
        <v>14500</v>
      </c>
      <c r="O7" s="75">
        <v>3625000</v>
      </c>
    </row>
    <row r="8" spans="1:15" ht="45" x14ac:dyDescent="0.3">
      <c r="A8" s="68">
        <v>2</v>
      </c>
      <c r="B8" s="69">
        <v>121</v>
      </c>
      <c r="C8" s="77" t="s">
        <v>189</v>
      </c>
      <c r="D8" s="77" t="s">
        <v>190</v>
      </c>
      <c r="E8" s="77" t="s">
        <v>190</v>
      </c>
      <c r="F8" s="68">
        <v>810001</v>
      </c>
      <c r="G8" s="77" t="s">
        <v>192</v>
      </c>
      <c r="H8" s="70" t="s">
        <v>192</v>
      </c>
      <c r="I8" s="76" t="s">
        <v>193</v>
      </c>
      <c r="J8" s="68" t="s">
        <v>194</v>
      </c>
      <c r="K8" s="80" t="s">
        <v>195</v>
      </c>
      <c r="L8" s="79" t="s">
        <v>191</v>
      </c>
      <c r="M8" s="74">
        <v>5</v>
      </c>
      <c r="N8" s="74">
        <v>80000</v>
      </c>
      <c r="O8" s="75">
        <v>400000</v>
      </c>
    </row>
    <row r="9" spans="1:15" ht="45" x14ac:dyDescent="0.3">
      <c r="A9" s="68">
        <v>3</v>
      </c>
      <c r="B9" s="69">
        <v>122</v>
      </c>
      <c r="C9" s="77" t="s">
        <v>196</v>
      </c>
      <c r="D9" s="77" t="s">
        <v>197</v>
      </c>
      <c r="E9" s="77" t="s">
        <v>197</v>
      </c>
      <c r="F9" s="68">
        <v>814001</v>
      </c>
      <c r="G9" s="77" t="s">
        <v>192</v>
      </c>
      <c r="H9" s="70" t="s">
        <v>192</v>
      </c>
      <c r="I9" s="76" t="s">
        <v>193</v>
      </c>
      <c r="J9" s="68" t="s">
        <v>194</v>
      </c>
      <c r="K9" s="80" t="s">
        <v>195</v>
      </c>
      <c r="L9" s="79" t="s">
        <v>191</v>
      </c>
      <c r="M9" s="74">
        <v>5</v>
      </c>
      <c r="N9" s="74">
        <v>80000</v>
      </c>
      <c r="O9" s="75">
        <v>400000</v>
      </c>
    </row>
    <row r="10" spans="1:15" ht="45" x14ac:dyDescent="0.3">
      <c r="A10" s="68">
        <v>4</v>
      </c>
      <c r="B10" s="69">
        <v>123</v>
      </c>
      <c r="C10" s="77" t="s">
        <v>198</v>
      </c>
      <c r="D10" s="77" t="s">
        <v>199</v>
      </c>
      <c r="E10" s="77" t="s">
        <v>199</v>
      </c>
      <c r="F10" s="68">
        <v>816001</v>
      </c>
      <c r="G10" s="77" t="s">
        <v>192</v>
      </c>
      <c r="H10" s="70" t="s">
        <v>192</v>
      </c>
      <c r="I10" s="76" t="s">
        <v>193</v>
      </c>
      <c r="J10" s="68" t="s">
        <v>194</v>
      </c>
      <c r="K10" s="80" t="s">
        <v>195</v>
      </c>
      <c r="L10" s="79" t="s">
        <v>191</v>
      </c>
      <c r="M10" s="74">
        <v>5</v>
      </c>
      <c r="N10" s="74">
        <v>80000</v>
      </c>
      <c r="O10" s="75">
        <v>400000</v>
      </c>
    </row>
    <row r="11" spans="1:15" ht="45" x14ac:dyDescent="0.3">
      <c r="A11" s="68">
        <v>5</v>
      </c>
      <c r="B11" s="69">
        <v>124</v>
      </c>
      <c r="C11" s="77" t="s">
        <v>200</v>
      </c>
      <c r="D11" s="77" t="s">
        <v>201</v>
      </c>
      <c r="E11" s="72" t="s">
        <v>202</v>
      </c>
      <c r="F11" s="68">
        <v>822001</v>
      </c>
      <c r="G11" s="77" t="s">
        <v>192</v>
      </c>
      <c r="H11" s="70" t="s">
        <v>192</v>
      </c>
      <c r="I11" s="76" t="s">
        <v>193</v>
      </c>
      <c r="J11" s="68" t="s">
        <v>194</v>
      </c>
      <c r="K11" s="80" t="s">
        <v>195</v>
      </c>
      <c r="L11" s="79" t="s">
        <v>191</v>
      </c>
      <c r="M11" s="74">
        <v>5</v>
      </c>
      <c r="N11" s="74">
        <v>145000</v>
      </c>
      <c r="O11" s="75">
        <v>725000</v>
      </c>
    </row>
    <row r="12" spans="1:15" ht="195" x14ac:dyDescent="0.3">
      <c r="A12" s="68">
        <v>6</v>
      </c>
      <c r="B12" s="69">
        <v>69</v>
      </c>
      <c r="C12" s="70" t="s">
        <v>203</v>
      </c>
      <c r="D12" s="77" t="s">
        <v>204</v>
      </c>
      <c r="E12" s="72" t="s">
        <v>205</v>
      </c>
      <c r="F12" s="81" t="s">
        <v>207</v>
      </c>
      <c r="G12" s="77" t="s">
        <v>208</v>
      </c>
      <c r="H12" s="69" t="s">
        <v>209</v>
      </c>
      <c r="I12" s="82" t="s">
        <v>210</v>
      </c>
      <c r="J12" s="68" t="s">
        <v>107</v>
      </c>
      <c r="K12" s="76" t="s">
        <v>211</v>
      </c>
      <c r="L12" s="73" t="s">
        <v>206</v>
      </c>
      <c r="M12" s="74">
        <v>200</v>
      </c>
      <c r="N12" s="74">
        <v>12800</v>
      </c>
      <c r="O12" s="75">
        <v>2560000</v>
      </c>
    </row>
    <row r="13" spans="1:15" ht="120" x14ac:dyDescent="0.3">
      <c r="A13" s="68">
        <v>7</v>
      </c>
      <c r="B13" s="69">
        <v>125</v>
      </c>
      <c r="C13" s="70" t="s">
        <v>212</v>
      </c>
      <c r="D13" s="77" t="s">
        <v>213</v>
      </c>
      <c r="E13" s="83" t="s">
        <v>214</v>
      </c>
      <c r="F13" s="76" t="s">
        <v>215</v>
      </c>
      <c r="G13" s="83"/>
      <c r="H13" s="69" t="s">
        <v>209</v>
      </c>
      <c r="I13" s="76" t="s">
        <v>216</v>
      </c>
      <c r="J13" s="68" t="s">
        <v>107</v>
      </c>
      <c r="K13" s="76" t="s">
        <v>211</v>
      </c>
      <c r="L13" s="73" t="s">
        <v>206</v>
      </c>
      <c r="M13" s="74">
        <v>25</v>
      </c>
      <c r="N13" s="74">
        <v>16500</v>
      </c>
      <c r="O13" s="75">
        <v>412500</v>
      </c>
    </row>
    <row r="14" spans="1:15" ht="90" x14ac:dyDescent="0.3">
      <c r="A14" s="68">
        <v>8</v>
      </c>
      <c r="B14" s="69">
        <v>3</v>
      </c>
      <c r="C14" s="70" t="s">
        <v>217</v>
      </c>
      <c r="D14" s="77" t="s">
        <v>218</v>
      </c>
      <c r="E14" s="72" t="s">
        <v>219</v>
      </c>
      <c r="F14" s="81" t="s">
        <v>220</v>
      </c>
      <c r="G14" s="83"/>
      <c r="H14" s="69" t="s">
        <v>221</v>
      </c>
      <c r="I14" s="82" t="s">
        <v>222</v>
      </c>
      <c r="J14" s="68" t="s">
        <v>107</v>
      </c>
      <c r="K14" s="76" t="s">
        <v>211</v>
      </c>
      <c r="L14" s="73" t="s">
        <v>206</v>
      </c>
      <c r="M14" s="74">
        <v>3000</v>
      </c>
      <c r="N14" s="74">
        <v>28000</v>
      </c>
      <c r="O14" s="75">
        <v>84000000</v>
      </c>
    </row>
    <row r="15" spans="1:15" ht="90" x14ac:dyDescent="0.3">
      <c r="A15" s="68">
        <v>9</v>
      </c>
      <c r="B15" s="69">
        <v>4</v>
      </c>
      <c r="C15" s="77" t="s">
        <v>223</v>
      </c>
      <c r="D15" s="77" t="s">
        <v>224</v>
      </c>
      <c r="E15" s="84" t="s">
        <v>225</v>
      </c>
      <c r="F15" s="81" t="s">
        <v>226</v>
      </c>
      <c r="G15" s="83"/>
      <c r="H15" s="69" t="s">
        <v>221</v>
      </c>
      <c r="I15" s="82" t="s">
        <v>227</v>
      </c>
      <c r="J15" s="68" t="s">
        <v>107</v>
      </c>
      <c r="K15" s="76" t="s">
        <v>211</v>
      </c>
      <c r="L15" s="73" t="s">
        <v>206</v>
      </c>
      <c r="M15" s="74">
        <v>3000</v>
      </c>
      <c r="N15" s="74">
        <v>29000</v>
      </c>
      <c r="O15" s="75">
        <v>87000000</v>
      </c>
    </row>
    <row r="16" spans="1:15" ht="255" x14ac:dyDescent="0.3">
      <c r="A16" s="68">
        <v>10</v>
      </c>
      <c r="B16" s="69">
        <v>70</v>
      </c>
      <c r="C16" s="77" t="s">
        <v>228</v>
      </c>
      <c r="D16" s="77" t="s">
        <v>229</v>
      </c>
      <c r="E16" s="85" t="s">
        <v>230</v>
      </c>
      <c r="F16" s="76" t="s">
        <v>231</v>
      </c>
      <c r="G16" s="77" t="s">
        <v>232</v>
      </c>
      <c r="H16" s="69" t="s">
        <v>209</v>
      </c>
      <c r="I16" s="72" t="s">
        <v>233</v>
      </c>
      <c r="J16" s="68" t="s">
        <v>107</v>
      </c>
      <c r="K16" s="76" t="s">
        <v>211</v>
      </c>
      <c r="L16" s="73" t="s">
        <v>206</v>
      </c>
      <c r="M16" s="74">
        <v>300</v>
      </c>
      <c r="N16" s="74">
        <v>18500</v>
      </c>
      <c r="O16" s="75">
        <v>5550000</v>
      </c>
    </row>
    <row r="17" spans="1:15" x14ac:dyDescent="0.3">
      <c r="A17" s="358" t="s">
        <v>234</v>
      </c>
      <c r="B17" s="359"/>
      <c r="C17" s="359"/>
      <c r="D17" s="359"/>
      <c r="E17" s="359"/>
      <c r="F17" s="359"/>
      <c r="G17" s="359"/>
      <c r="H17" s="359"/>
      <c r="I17" s="359"/>
      <c r="J17" s="360"/>
      <c r="K17" s="86"/>
      <c r="L17" s="86"/>
      <c r="M17" s="68"/>
      <c r="N17" s="68"/>
      <c r="O17" s="87">
        <f>SUM(O7:O16)</f>
        <v>185072500</v>
      </c>
    </row>
    <row r="18" spans="1:15" x14ac:dyDescent="0.3">
      <c r="A18" s="88"/>
      <c r="B18" s="88"/>
      <c r="C18" s="85"/>
      <c r="D18" s="89"/>
      <c r="E18" s="85"/>
      <c r="F18" s="88"/>
      <c r="G18" s="85"/>
      <c r="H18" s="88"/>
      <c r="I18" s="85"/>
      <c r="J18" s="88"/>
      <c r="K18" s="85"/>
      <c r="L18" s="85"/>
      <c r="M18" s="88"/>
      <c r="N18" s="88"/>
      <c r="O18" s="90"/>
    </row>
    <row r="19" spans="1:15" x14ac:dyDescent="0.3">
      <c r="A19" s="88"/>
      <c r="B19" s="88"/>
      <c r="C19" s="85"/>
      <c r="D19" s="89"/>
      <c r="E19" s="85"/>
      <c r="F19" s="88"/>
      <c r="G19" s="85"/>
      <c r="H19" s="88"/>
      <c r="I19" s="85"/>
      <c r="J19" s="88"/>
      <c r="K19" s="85"/>
      <c r="L19" s="85"/>
      <c r="M19" s="88"/>
      <c r="N19" s="88"/>
      <c r="O19" s="90"/>
    </row>
    <row r="20" spans="1:15" x14ac:dyDescent="0.3">
      <c r="A20" s="88"/>
      <c r="B20" s="88"/>
      <c r="C20" s="85"/>
      <c r="D20" s="89"/>
      <c r="E20" s="85"/>
      <c r="F20" s="88"/>
      <c r="G20" s="85"/>
      <c r="H20" s="88"/>
      <c r="I20" s="85"/>
      <c r="J20" s="88"/>
      <c r="K20" s="85"/>
      <c r="L20" s="85"/>
      <c r="M20" s="88"/>
      <c r="N20" s="88"/>
      <c r="O20" s="90"/>
    </row>
    <row r="21" spans="1:15" x14ac:dyDescent="0.3">
      <c r="A21" s="88"/>
      <c r="B21" s="88"/>
      <c r="C21" s="85"/>
      <c r="D21" s="89"/>
      <c r="E21" s="85"/>
      <c r="F21" s="88"/>
      <c r="G21" s="85"/>
      <c r="H21" s="88"/>
      <c r="I21" s="85"/>
      <c r="J21" s="88"/>
      <c r="K21" s="85"/>
      <c r="L21" s="85"/>
      <c r="M21" s="88"/>
      <c r="N21" s="88"/>
      <c r="O21" s="90"/>
    </row>
    <row r="22" spans="1:15" x14ac:dyDescent="0.3">
      <c r="A22" s="88"/>
      <c r="B22" s="88"/>
      <c r="C22" s="85"/>
      <c r="D22" s="89"/>
      <c r="E22" s="85"/>
      <c r="F22" s="88"/>
      <c r="G22" s="85"/>
      <c r="H22" s="88"/>
      <c r="I22" s="85"/>
      <c r="J22" s="88"/>
      <c r="K22" s="85"/>
      <c r="L22" s="85"/>
      <c r="M22" s="88"/>
      <c r="N22" s="88"/>
      <c r="O22" s="90"/>
    </row>
    <row r="23" spans="1:15" x14ac:dyDescent="0.3">
      <c r="A23" s="88"/>
      <c r="B23" s="88"/>
      <c r="C23" s="85"/>
      <c r="D23" s="89"/>
      <c r="E23" s="85"/>
      <c r="F23" s="88"/>
      <c r="G23" s="85"/>
      <c r="H23" s="88"/>
      <c r="I23" s="85"/>
      <c r="J23" s="88"/>
      <c r="K23" s="85"/>
      <c r="L23" s="85"/>
      <c r="M23" s="88"/>
      <c r="N23" s="88"/>
      <c r="O23" s="90"/>
    </row>
    <row r="24" spans="1:15" x14ac:dyDescent="0.3">
      <c r="A24" s="88"/>
      <c r="B24" s="88"/>
      <c r="C24" s="85"/>
      <c r="D24" s="89"/>
      <c r="E24" s="85"/>
      <c r="F24" s="88"/>
      <c r="G24" s="85"/>
      <c r="H24" s="88"/>
      <c r="I24" s="85"/>
      <c r="J24" s="88"/>
      <c r="K24" s="85"/>
      <c r="L24" s="85"/>
      <c r="M24" s="88"/>
      <c r="N24" s="88"/>
      <c r="O24" s="90"/>
    </row>
    <row r="25" spans="1:15" x14ac:dyDescent="0.3">
      <c r="A25" s="88"/>
      <c r="B25" s="88"/>
      <c r="C25" s="85"/>
      <c r="D25" s="89"/>
      <c r="E25" s="85"/>
      <c r="F25" s="88"/>
      <c r="G25" s="85"/>
      <c r="H25" s="88"/>
      <c r="I25" s="85"/>
      <c r="J25" s="88"/>
      <c r="K25" s="85"/>
      <c r="L25" s="85"/>
      <c r="M25" s="88"/>
      <c r="N25" s="88"/>
      <c r="O25" s="90"/>
    </row>
    <row r="26" spans="1:15" x14ac:dyDescent="0.3">
      <c r="A26" s="88"/>
      <c r="B26" s="88"/>
      <c r="C26" s="85"/>
      <c r="D26" s="89"/>
      <c r="E26" s="85"/>
      <c r="F26" s="88"/>
      <c r="G26" s="85"/>
      <c r="H26" s="88"/>
      <c r="I26" s="85"/>
      <c r="J26" s="88"/>
      <c r="K26" s="85"/>
      <c r="L26" s="85"/>
      <c r="M26" s="88"/>
      <c r="N26" s="88"/>
      <c r="O26" s="90"/>
    </row>
    <row r="27" spans="1:15" x14ac:dyDescent="0.3">
      <c r="A27" s="88"/>
      <c r="B27" s="88"/>
      <c r="C27" s="85"/>
      <c r="D27" s="89"/>
      <c r="E27" s="85"/>
      <c r="F27" s="88"/>
      <c r="G27" s="85"/>
      <c r="H27" s="88"/>
      <c r="I27" s="85"/>
      <c r="J27" s="88"/>
      <c r="K27" s="85"/>
      <c r="L27" s="85"/>
      <c r="M27" s="88"/>
      <c r="N27" s="88"/>
      <c r="O27" s="90"/>
    </row>
    <row r="28" spans="1:15" x14ac:dyDescent="0.3">
      <c r="A28" s="88"/>
      <c r="B28" s="88"/>
      <c r="C28" s="85"/>
      <c r="D28" s="89"/>
      <c r="E28" s="85"/>
      <c r="F28" s="88"/>
      <c r="G28" s="85"/>
      <c r="H28" s="88"/>
      <c r="I28" s="85"/>
      <c r="J28" s="88"/>
      <c r="K28" s="85"/>
      <c r="L28" s="85"/>
      <c r="M28" s="88"/>
      <c r="N28" s="88"/>
      <c r="O28" s="90"/>
    </row>
    <row r="29" spans="1:15" x14ac:dyDescent="0.3">
      <c r="A29" s="88"/>
      <c r="B29" s="88"/>
      <c r="C29" s="85"/>
      <c r="D29" s="89"/>
      <c r="E29" s="85"/>
      <c r="F29" s="88"/>
      <c r="G29" s="85"/>
      <c r="H29" s="88"/>
      <c r="I29" s="85"/>
      <c r="J29" s="88"/>
      <c r="K29" s="85"/>
      <c r="L29" s="85"/>
      <c r="M29" s="88"/>
      <c r="N29" s="88"/>
      <c r="O29" s="90"/>
    </row>
    <row r="30" spans="1:15" x14ac:dyDescent="0.3">
      <c r="A30" s="88"/>
      <c r="B30" s="88"/>
      <c r="C30" s="85"/>
      <c r="D30" s="89"/>
      <c r="E30" s="85"/>
      <c r="F30" s="88"/>
      <c r="G30" s="85"/>
      <c r="H30" s="88"/>
      <c r="I30" s="85"/>
      <c r="J30" s="88"/>
      <c r="K30" s="85"/>
      <c r="L30" s="85"/>
      <c r="M30" s="88"/>
      <c r="N30" s="88"/>
      <c r="O30" s="90"/>
    </row>
    <row r="31" spans="1:15" x14ac:dyDescent="0.3">
      <c r="A31" s="88"/>
      <c r="B31" s="88"/>
      <c r="C31" s="85"/>
      <c r="D31" s="89"/>
      <c r="E31" s="85"/>
      <c r="F31" s="88"/>
      <c r="G31" s="85"/>
      <c r="H31" s="88"/>
      <c r="I31" s="85"/>
      <c r="J31" s="88"/>
      <c r="K31" s="85"/>
      <c r="L31" s="85"/>
      <c r="M31" s="88"/>
      <c r="N31" s="88"/>
      <c r="O31" s="90"/>
    </row>
    <row r="32" spans="1:15" x14ac:dyDescent="0.3">
      <c r="A32" s="88"/>
      <c r="B32" s="88"/>
      <c r="C32" s="85"/>
      <c r="D32" s="89"/>
      <c r="E32" s="85"/>
      <c r="F32" s="88"/>
      <c r="G32" s="85"/>
      <c r="H32" s="88"/>
      <c r="I32" s="85"/>
      <c r="J32" s="88"/>
      <c r="K32" s="85"/>
      <c r="L32" s="85"/>
      <c r="M32" s="88"/>
      <c r="N32" s="88"/>
      <c r="O32" s="90"/>
    </row>
    <row r="33" spans="1:15" x14ac:dyDescent="0.3">
      <c r="A33" s="88"/>
      <c r="B33" s="88"/>
      <c r="C33" s="85"/>
      <c r="D33" s="89"/>
      <c r="E33" s="85"/>
      <c r="F33" s="88"/>
      <c r="G33" s="85"/>
      <c r="H33" s="88"/>
      <c r="I33" s="85"/>
      <c r="J33" s="88"/>
      <c r="K33" s="85"/>
      <c r="L33" s="85"/>
      <c r="M33" s="88"/>
      <c r="N33" s="88"/>
      <c r="O33" s="90"/>
    </row>
    <row r="34" spans="1:15" x14ac:dyDescent="0.3">
      <c r="A34" s="88"/>
      <c r="B34" s="88"/>
      <c r="C34" s="85"/>
      <c r="D34" s="89"/>
      <c r="E34" s="85"/>
      <c r="F34" s="88"/>
      <c r="G34" s="85"/>
      <c r="H34" s="88"/>
      <c r="I34" s="85"/>
      <c r="J34" s="88"/>
      <c r="K34" s="85"/>
      <c r="L34" s="85"/>
      <c r="M34" s="88"/>
      <c r="N34" s="88"/>
      <c r="O34" s="90"/>
    </row>
    <row r="35" spans="1:15" x14ac:dyDescent="0.3">
      <c r="A35" s="88"/>
      <c r="B35" s="88"/>
      <c r="C35" s="85"/>
      <c r="D35" s="89"/>
      <c r="E35" s="85"/>
      <c r="F35" s="88"/>
      <c r="G35" s="85"/>
      <c r="H35" s="88"/>
      <c r="I35" s="85"/>
      <c r="J35" s="88"/>
      <c r="K35" s="85"/>
      <c r="L35" s="85"/>
      <c r="M35" s="88"/>
      <c r="N35" s="88"/>
      <c r="O35" s="90"/>
    </row>
    <row r="36" spans="1:15" x14ac:dyDescent="0.3">
      <c r="A36" s="88"/>
      <c r="B36" s="88"/>
      <c r="C36" s="85"/>
      <c r="D36" s="89"/>
      <c r="E36" s="85"/>
      <c r="F36" s="88"/>
      <c r="G36" s="85"/>
      <c r="H36" s="88"/>
      <c r="I36" s="85"/>
      <c r="J36" s="88"/>
      <c r="K36" s="85"/>
      <c r="L36" s="85"/>
      <c r="M36" s="88"/>
      <c r="N36" s="88"/>
      <c r="O36" s="90"/>
    </row>
    <row r="37" spans="1:15" x14ac:dyDescent="0.3">
      <c r="A37" s="88"/>
      <c r="B37" s="88"/>
      <c r="C37" s="85"/>
      <c r="D37" s="89"/>
      <c r="E37" s="85"/>
      <c r="F37" s="88"/>
      <c r="G37" s="85"/>
      <c r="H37" s="88"/>
      <c r="I37" s="85"/>
      <c r="J37" s="88"/>
      <c r="K37" s="85"/>
      <c r="L37" s="85"/>
      <c r="M37" s="88"/>
      <c r="N37" s="88"/>
      <c r="O37" s="90"/>
    </row>
    <row r="38" spans="1:15" x14ac:dyDescent="0.3">
      <c r="A38" s="88"/>
      <c r="B38" s="88"/>
      <c r="C38" s="85"/>
      <c r="D38" s="89"/>
      <c r="E38" s="85"/>
      <c r="F38" s="88"/>
      <c r="G38" s="85"/>
      <c r="H38" s="88"/>
      <c r="I38" s="85"/>
      <c r="J38" s="88"/>
      <c r="K38" s="85"/>
      <c r="L38" s="85"/>
      <c r="M38" s="88"/>
      <c r="N38" s="88"/>
      <c r="O38" s="90"/>
    </row>
    <row r="39" spans="1:15" x14ac:dyDescent="0.3">
      <c r="A39" s="88"/>
      <c r="B39" s="88"/>
      <c r="C39" s="85"/>
      <c r="D39" s="89"/>
      <c r="E39" s="85"/>
      <c r="F39" s="88"/>
      <c r="G39" s="85"/>
      <c r="H39" s="88"/>
      <c r="I39" s="85"/>
      <c r="J39" s="88"/>
      <c r="K39" s="85"/>
      <c r="L39" s="85"/>
      <c r="M39" s="88"/>
      <c r="N39" s="88"/>
      <c r="O39" s="90"/>
    </row>
  </sheetData>
  <mergeCells count="4">
    <mergeCell ref="A2:O2"/>
    <mergeCell ref="A3:O3"/>
    <mergeCell ref="A4:O4"/>
    <mergeCell ref="A17:J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A10" workbookViewId="0">
      <selection activeCell="S11" sqref="S11"/>
    </sheetView>
  </sheetViews>
  <sheetFormatPr defaultRowHeight="18.75" x14ac:dyDescent="0.3"/>
  <cols>
    <col min="2" max="3" width="0" hidden="1" customWidth="1"/>
    <col min="12" max="12" width="10.33203125" customWidth="1"/>
    <col min="16" max="16" width="10.88671875" customWidth="1"/>
  </cols>
  <sheetData>
    <row r="1" spans="1:16" x14ac:dyDescent="0.3">
      <c r="P1" s="34" t="s">
        <v>235</v>
      </c>
    </row>
    <row r="2" spans="1:16" x14ac:dyDescent="0.3">
      <c r="A2" s="351" t="s">
        <v>92</v>
      </c>
      <c r="B2" s="351"/>
      <c r="C2" s="351"/>
      <c r="D2" s="351"/>
      <c r="E2" s="351"/>
      <c r="F2" s="351"/>
      <c r="G2" s="351"/>
      <c r="H2" s="351"/>
      <c r="I2" s="351"/>
      <c r="J2" s="351"/>
      <c r="K2" s="351"/>
      <c r="L2" s="351"/>
      <c r="M2" s="351"/>
      <c r="N2" s="351"/>
      <c r="O2" s="351"/>
      <c r="P2" s="351"/>
    </row>
    <row r="3" spans="1:16" x14ac:dyDescent="0.3">
      <c r="A3" s="352" t="s">
        <v>236</v>
      </c>
      <c r="B3" s="352"/>
      <c r="C3" s="352"/>
      <c r="D3" s="352"/>
      <c r="E3" s="352"/>
      <c r="F3" s="352"/>
      <c r="G3" s="352"/>
      <c r="H3" s="352"/>
      <c r="I3" s="352"/>
      <c r="J3" s="352"/>
      <c r="K3" s="352"/>
      <c r="L3" s="352"/>
      <c r="M3" s="352"/>
      <c r="N3" s="352"/>
      <c r="O3" s="352"/>
      <c r="P3" s="352"/>
    </row>
    <row r="4" spans="1:16" x14ac:dyDescent="0.3">
      <c r="A4" s="353" t="s">
        <v>94</v>
      </c>
      <c r="B4" s="353"/>
      <c r="C4" s="353"/>
      <c r="D4" s="353"/>
      <c r="E4" s="353"/>
      <c r="F4" s="353"/>
      <c r="G4" s="353"/>
      <c r="H4" s="353"/>
      <c r="I4" s="353"/>
      <c r="J4" s="353"/>
      <c r="K4" s="353"/>
      <c r="L4" s="353"/>
      <c r="M4" s="353"/>
      <c r="N4" s="353"/>
      <c r="O4" s="353"/>
      <c r="P4" s="353"/>
    </row>
    <row r="5" spans="1:16" x14ac:dyDescent="0.3">
      <c r="F5" s="92"/>
      <c r="N5" s="91"/>
      <c r="O5" s="91"/>
      <c r="P5" s="91"/>
    </row>
    <row r="6" spans="1:16" ht="94.5" x14ac:dyDescent="0.3">
      <c r="A6" s="51" t="s">
        <v>91</v>
      </c>
      <c r="B6" s="93" t="s">
        <v>89</v>
      </c>
      <c r="C6" s="51" t="s">
        <v>88</v>
      </c>
      <c r="D6" s="51" t="s">
        <v>87</v>
      </c>
      <c r="E6" s="51" t="s">
        <v>90</v>
      </c>
      <c r="F6" s="51" t="s">
        <v>80</v>
      </c>
      <c r="G6" s="51" t="s">
        <v>79</v>
      </c>
      <c r="H6" s="51" t="s">
        <v>78</v>
      </c>
      <c r="I6" s="51" t="s">
        <v>77</v>
      </c>
      <c r="J6" s="51" t="s">
        <v>76</v>
      </c>
      <c r="K6" s="51" t="s">
        <v>75</v>
      </c>
      <c r="L6" s="103" t="s">
        <v>237</v>
      </c>
      <c r="M6" s="94" t="s">
        <v>84</v>
      </c>
      <c r="N6" s="51" t="s">
        <v>83</v>
      </c>
      <c r="O6" s="51" t="s">
        <v>82</v>
      </c>
      <c r="P6" s="51" t="s">
        <v>81</v>
      </c>
    </row>
    <row r="7" spans="1:16" ht="75" x14ac:dyDescent="0.3">
      <c r="A7" s="95">
        <v>1</v>
      </c>
      <c r="B7" s="95">
        <v>10</v>
      </c>
      <c r="C7" s="96" t="s">
        <v>238</v>
      </c>
      <c r="D7" s="96" t="s">
        <v>239</v>
      </c>
      <c r="E7" s="96" t="s">
        <v>240</v>
      </c>
      <c r="F7" s="95" t="s">
        <v>242</v>
      </c>
      <c r="G7" s="96" t="s">
        <v>243</v>
      </c>
      <c r="H7" s="96" t="s">
        <v>244</v>
      </c>
      <c r="I7" s="96" t="s">
        <v>245</v>
      </c>
      <c r="J7" s="95" t="s">
        <v>246</v>
      </c>
      <c r="K7" s="95" t="s">
        <v>247</v>
      </c>
      <c r="L7" s="99">
        <v>2308320000</v>
      </c>
      <c r="M7" s="95" t="s">
        <v>241</v>
      </c>
      <c r="N7" s="97">
        <v>118</v>
      </c>
      <c r="O7" s="97">
        <v>110565</v>
      </c>
      <c r="P7" s="98">
        <v>13046670</v>
      </c>
    </row>
    <row r="8" spans="1:16" ht="240" x14ac:dyDescent="0.3">
      <c r="A8" s="95">
        <v>2</v>
      </c>
      <c r="B8" s="95">
        <v>11</v>
      </c>
      <c r="C8" s="96" t="s">
        <v>248</v>
      </c>
      <c r="D8" s="96" t="s">
        <v>249</v>
      </c>
      <c r="E8" s="96" t="s">
        <v>250</v>
      </c>
      <c r="F8" s="95" t="s">
        <v>252</v>
      </c>
      <c r="G8" s="96" t="s">
        <v>253</v>
      </c>
      <c r="H8" s="96" t="s">
        <v>254</v>
      </c>
      <c r="I8" s="96" t="s">
        <v>245</v>
      </c>
      <c r="J8" s="95" t="s">
        <v>246</v>
      </c>
      <c r="K8" s="95" t="s">
        <v>247</v>
      </c>
      <c r="L8" s="99">
        <v>2308320000</v>
      </c>
      <c r="M8" s="95" t="s">
        <v>251</v>
      </c>
      <c r="N8" s="97">
        <v>50</v>
      </c>
      <c r="O8" s="97">
        <v>16114</v>
      </c>
      <c r="P8" s="98">
        <v>805700</v>
      </c>
    </row>
    <row r="9" spans="1:16" ht="105" x14ac:dyDescent="0.3">
      <c r="A9" s="95">
        <v>3</v>
      </c>
      <c r="B9" s="95">
        <v>12</v>
      </c>
      <c r="C9" s="96" t="s">
        <v>255</v>
      </c>
      <c r="D9" s="96" t="s">
        <v>256</v>
      </c>
      <c r="E9" s="96" t="s">
        <v>257</v>
      </c>
      <c r="F9" s="95" t="s">
        <v>258</v>
      </c>
      <c r="G9" s="96" t="s">
        <v>256</v>
      </c>
      <c r="H9" s="96" t="s">
        <v>56</v>
      </c>
      <c r="I9" s="96" t="s">
        <v>259</v>
      </c>
      <c r="J9" s="95" t="s">
        <v>260</v>
      </c>
      <c r="K9" s="95" t="s">
        <v>261</v>
      </c>
      <c r="L9" s="99">
        <v>2308320000</v>
      </c>
      <c r="M9" s="95" t="s">
        <v>42</v>
      </c>
      <c r="N9" s="97">
        <v>65300</v>
      </c>
      <c r="O9" s="97">
        <v>588</v>
      </c>
      <c r="P9" s="98">
        <v>38396400</v>
      </c>
    </row>
    <row r="10" spans="1:16" ht="105" x14ac:dyDescent="0.3">
      <c r="A10" s="95">
        <v>4</v>
      </c>
      <c r="B10" s="95">
        <v>13</v>
      </c>
      <c r="C10" s="96" t="s">
        <v>262</v>
      </c>
      <c r="D10" s="96" t="s">
        <v>263</v>
      </c>
      <c r="E10" s="96" t="s">
        <v>264</v>
      </c>
      <c r="F10" s="95" t="s">
        <v>265</v>
      </c>
      <c r="G10" s="96" t="s">
        <v>263</v>
      </c>
      <c r="H10" s="96" t="s">
        <v>56</v>
      </c>
      <c r="I10" s="96" t="s">
        <v>259</v>
      </c>
      <c r="J10" s="95" t="s">
        <v>260</v>
      </c>
      <c r="K10" s="95" t="s">
        <v>261</v>
      </c>
      <c r="L10" s="99">
        <v>2308320000</v>
      </c>
      <c r="M10" s="95" t="s">
        <v>42</v>
      </c>
      <c r="N10" s="97">
        <v>900</v>
      </c>
      <c r="O10" s="97">
        <v>579</v>
      </c>
      <c r="P10" s="98">
        <v>521100</v>
      </c>
    </row>
    <row r="11" spans="1:16" ht="105" x14ac:dyDescent="0.3">
      <c r="A11" s="95">
        <v>5</v>
      </c>
      <c r="B11" s="95">
        <v>14</v>
      </c>
      <c r="C11" s="96" t="s">
        <v>266</v>
      </c>
      <c r="D11" s="96" t="s">
        <v>267</v>
      </c>
      <c r="E11" s="96" t="s">
        <v>268</v>
      </c>
      <c r="F11" s="95" t="s">
        <v>269</v>
      </c>
      <c r="G11" s="96" t="s">
        <v>267</v>
      </c>
      <c r="H11" s="96" t="s">
        <v>56</v>
      </c>
      <c r="I11" s="96" t="s">
        <v>259</v>
      </c>
      <c r="J11" s="95" t="s">
        <v>260</v>
      </c>
      <c r="K11" s="95" t="s">
        <v>261</v>
      </c>
      <c r="L11" s="99">
        <v>2308320000</v>
      </c>
      <c r="M11" s="95" t="s">
        <v>42</v>
      </c>
      <c r="N11" s="97">
        <v>23300</v>
      </c>
      <c r="O11" s="97">
        <v>868</v>
      </c>
      <c r="P11" s="98">
        <v>20224400</v>
      </c>
    </row>
    <row r="12" spans="1:16" ht="105" x14ac:dyDescent="0.3">
      <c r="A12" s="95">
        <v>6</v>
      </c>
      <c r="B12" s="95">
        <v>15</v>
      </c>
      <c r="C12" s="96" t="s">
        <v>270</v>
      </c>
      <c r="D12" s="96" t="s">
        <v>271</v>
      </c>
      <c r="E12" s="96" t="s">
        <v>1151</v>
      </c>
      <c r="F12" s="95" t="s">
        <v>272</v>
      </c>
      <c r="G12" s="96" t="s">
        <v>271</v>
      </c>
      <c r="H12" s="96" t="s">
        <v>56</v>
      </c>
      <c r="I12" s="96" t="s">
        <v>259</v>
      </c>
      <c r="J12" s="95" t="s">
        <v>260</v>
      </c>
      <c r="K12" s="95" t="s">
        <v>261</v>
      </c>
      <c r="L12" s="99">
        <v>2308320000</v>
      </c>
      <c r="M12" s="95" t="s">
        <v>42</v>
      </c>
      <c r="N12" s="97">
        <v>200</v>
      </c>
      <c r="O12" s="97">
        <v>1482</v>
      </c>
      <c r="P12" s="98">
        <v>296400</v>
      </c>
    </row>
    <row r="13" spans="1:16" ht="105" x14ac:dyDescent="0.3">
      <c r="A13" s="95">
        <v>7</v>
      </c>
      <c r="B13" s="95">
        <v>16</v>
      </c>
      <c r="C13" s="96" t="s">
        <v>273</v>
      </c>
      <c r="D13" s="96" t="s">
        <v>274</v>
      </c>
      <c r="E13" s="96" t="s">
        <v>275</v>
      </c>
      <c r="F13" s="95" t="s">
        <v>276</v>
      </c>
      <c r="G13" s="96" t="s">
        <v>274</v>
      </c>
      <c r="H13" s="96" t="s">
        <v>56</v>
      </c>
      <c r="I13" s="96" t="s">
        <v>259</v>
      </c>
      <c r="J13" s="95" t="s">
        <v>260</v>
      </c>
      <c r="K13" s="95" t="s">
        <v>261</v>
      </c>
      <c r="L13" s="99">
        <v>2308320000</v>
      </c>
      <c r="M13" s="95" t="s">
        <v>42</v>
      </c>
      <c r="N13" s="97">
        <v>240</v>
      </c>
      <c r="O13" s="97">
        <v>3448</v>
      </c>
      <c r="P13" s="98">
        <v>827520</v>
      </c>
    </row>
    <row r="14" spans="1:16" ht="105" x14ac:dyDescent="0.3">
      <c r="A14" s="95">
        <v>8</v>
      </c>
      <c r="B14" s="95">
        <v>17</v>
      </c>
      <c r="C14" s="96" t="s">
        <v>277</v>
      </c>
      <c r="D14" s="96" t="s">
        <v>278</v>
      </c>
      <c r="E14" s="96" t="s">
        <v>279</v>
      </c>
      <c r="F14" s="95" t="s">
        <v>280</v>
      </c>
      <c r="G14" s="96" t="s">
        <v>278</v>
      </c>
      <c r="H14" s="96" t="s">
        <v>56</v>
      </c>
      <c r="I14" s="96" t="s">
        <v>259</v>
      </c>
      <c r="J14" s="95" t="s">
        <v>260</v>
      </c>
      <c r="K14" s="95" t="s">
        <v>261</v>
      </c>
      <c r="L14" s="99">
        <v>2308320000</v>
      </c>
      <c r="M14" s="95" t="s">
        <v>42</v>
      </c>
      <c r="N14" s="97">
        <v>50</v>
      </c>
      <c r="O14" s="97">
        <v>3448</v>
      </c>
      <c r="P14" s="98">
        <v>172400</v>
      </c>
    </row>
    <row r="15" spans="1:16" ht="75" x14ac:dyDescent="0.3">
      <c r="A15" s="95">
        <v>9</v>
      </c>
      <c r="B15" s="95">
        <v>38</v>
      </c>
      <c r="C15" s="96" t="s">
        <v>281</v>
      </c>
      <c r="D15" s="96" t="s">
        <v>282</v>
      </c>
      <c r="E15" s="96" t="s">
        <v>283</v>
      </c>
      <c r="F15" s="95" t="s">
        <v>284</v>
      </c>
      <c r="G15" s="96" t="s">
        <v>285</v>
      </c>
      <c r="H15" s="96" t="s">
        <v>56</v>
      </c>
      <c r="I15" s="96" t="s">
        <v>286</v>
      </c>
      <c r="J15" s="95" t="s">
        <v>260</v>
      </c>
      <c r="K15" s="95" t="s">
        <v>287</v>
      </c>
      <c r="L15" s="99">
        <v>2308320000</v>
      </c>
      <c r="M15" s="95" t="s">
        <v>42</v>
      </c>
      <c r="N15" s="97">
        <v>9000</v>
      </c>
      <c r="O15" s="97">
        <v>233</v>
      </c>
      <c r="P15" s="98">
        <v>2097000</v>
      </c>
    </row>
    <row r="16" spans="1:16" ht="90" x14ac:dyDescent="0.3">
      <c r="A16" s="95">
        <v>10</v>
      </c>
      <c r="B16" s="95">
        <v>40</v>
      </c>
      <c r="C16" s="96" t="s">
        <v>288</v>
      </c>
      <c r="D16" s="96" t="s">
        <v>289</v>
      </c>
      <c r="E16" s="96" t="s">
        <v>290</v>
      </c>
      <c r="F16" s="95" t="s">
        <v>291</v>
      </c>
      <c r="G16" s="96" t="s">
        <v>292</v>
      </c>
      <c r="H16" s="96" t="s">
        <v>293</v>
      </c>
      <c r="I16" s="96" t="s">
        <v>294</v>
      </c>
      <c r="J16" s="95" t="s">
        <v>260</v>
      </c>
      <c r="K16" s="95" t="s">
        <v>295</v>
      </c>
      <c r="L16" s="99">
        <v>2308320000</v>
      </c>
      <c r="M16" s="95" t="s">
        <v>42</v>
      </c>
      <c r="N16" s="97">
        <v>30000</v>
      </c>
      <c r="O16" s="97">
        <v>228</v>
      </c>
      <c r="P16" s="98">
        <v>6840000</v>
      </c>
    </row>
    <row r="17" spans="1:16" ht="90" x14ac:dyDescent="0.3">
      <c r="A17" s="95">
        <v>11</v>
      </c>
      <c r="B17" s="95">
        <v>41</v>
      </c>
      <c r="C17" s="96" t="s">
        <v>296</v>
      </c>
      <c r="D17" s="96" t="s">
        <v>297</v>
      </c>
      <c r="E17" s="96" t="s">
        <v>290</v>
      </c>
      <c r="F17" s="95" t="s">
        <v>291</v>
      </c>
      <c r="G17" s="96" t="s">
        <v>298</v>
      </c>
      <c r="H17" s="96" t="s">
        <v>293</v>
      </c>
      <c r="I17" s="96" t="s">
        <v>294</v>
      </c>
      <c r="J17" s="95" t="s">
        <v>260</v>
      </c>
      <c r="K17" s="95" t="s">
        <v>295</v>
      </c>
      <c r="L17" s="99">
        <v>2308320000</v>
      </c>
      <c r="M17" s="95" t="s">
        <v>42</v>
      </c>
      <c r="N17" s="97">
        <v>120000</v>
      </c>
      <c r="O17" s="97">
        <v>228</v>
      </c>
      <c r="P17" s="98">
        <v>27360000</v>
      </c>
    </row>
    <row r="18" spans="1:16" x14ac:dyDescent="0.3">
      <c r="A18" s="361" t="s">
        <v>299</v>
      </c>
      <c r="B18" s="362"/>
      <c r="C18" s="362"/>
      <c r="D18" s="362"/>
      <c r="E18" s="362"/>
      <c r="F18" s="362"/>
      <c r="G18" s="362"/>
      <c r="H18" s="362"/>
      <c r="I18" s="362"/>
      <c r="J18" s="362"/>
      <c r="K18" s="363"/>
      <c r="L18" s="100"/>
      <c r="M18" s="100"/>
      <c r="N18" s="101"/>
      <c r="O18" s="101"/>
      <c r="P18" s="102">
        <f>SUM(P7:P17)</f>
        <v>110587590</v>
      </c>
    </row>
  </sheetData>
  <mergeCells count="4">
    <mergeCell ref="A2:P2"/>
    <mergeCell ref="A3:P3"/>
    <mergeCell ref="A4:P4"/>
    <mergeCell ref="A18:K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N15" sqref="N15"/>
    </sheetView>
  </sheetViews>
  <sheetFormatPr defaultRowHeight="18.75" x14ac:dyDescent="0.3"/>
  <cols>
    <col min="1" max="1" width="4.77734375" customWidth="1"/>
    <col min="2" max="4" width="0" hidden="1" customWidth="1"/>
    <col min="5" max="5" width="19.88671875" customWidth="1"/>
    <col min="6" max="6" width="29.88671875" customWidth="1"/>
    <col min="7" max="7" width="15.77734375" customWidth="1"/>
    <col min="10" max="10" width="10.5546875" customWidth="1"/>
    <col min="11" max="11" width="12" customWidth="1"/>
    <col min="12" max="12" width="0" hidden="1" customWidth="1"/>
  </cols>
  <sheetData>
    <row r="1" spans="1:12" x14ac:dyDescent="0.3">
      <c r="K1" s="34" t="s">
        <v>300</v>
      </c>
      <c r="L1" s="34"/>
    </row>
    <row r="2" spans="1:12" x14ac:dyDescent="0.3">
      <c r="A2" s="351" t="s">
        <v>92</v>
      </c>
      <c r="B2" s="351"/>
      <c r="C2" s="351"/>
      <c r="D2" s="351"/>
      <c r="E2" s="351"/>
      <c r="F2" s="351"/>
      <c r="G2" s="351"/>
      <c r="H2" s="351"/>
      <c r="I2" s="351"/>
      <c r="J2" s="351"/>
      <c r="K2" s="351"/>
      <c r="L2" s="351"/>
    </row>
    <row r="3" spans="1:12" x14ac:dyDescent="0.3">
      <c r="A3" s="364" t="s">
        <v>301</v>
      </c>
      <c r="B3" s="364"/>
      <c r="C3" s="364"/>
      <c r="D3" s="364"/>
      <c r="E3" s="364"/>
      <c r="F3" s="364"/>
      <c r="G3" s="364"/>
      <c r="H3" s="364"/>
      <c r="I3" s="364"/>
      <c r="J3" s="364"/>
      <c r="K3" s="364"/>
      <c r="L3" s="104"/>
    </row>
    <row r="4" spans="1:12" x14ac:dyDescent="0.3">
      <c r="A4" s="365" t="s">
        <v>94</v>
      </c>
      <c r="B4" s="365"/>
      <c r="C4" s="365"/>
      <c r="D4" s="365"/>
      <c r="E4" s="365"/>
      <c r="F4" s="365"/>
      <c r="G4" s="365"/>
      <c r="H4" s="365"/>
      <c r="I4" s="365"/>
      <c r="J4" s="365"/>
      <c r="K4" s="365"/>
      <c r="L4" s="365"/>
    </row>
    <row r="5" spans="1:12" x14ac:dyDescent="0.3">
      <c r="A5" s="105"/>
      <c r="B5" s="105"/>
      <c r="C5" s="105"/>
      <c r="D5" s="105"/>
      <c r="E5" s="105"/>
      <c r="F5" s="105"/>
      <c r="G5" s="105"/>
      <c r="H5" s="105"/>
      <c r="I5" s="105"/>
      <c r="J5" s="105"/>
      <c r="K5" s="105"/>
      <c r="L5" s="105"/>
    </row>
    <row r="6" spans="1:12" ht="97.5" customHeight="1" x14ac:dyDescent="0.3">
      <c r="A6" s="106" t="s">
        <v>91</v>
      </c>
      <c r="B6" s="93" t="s">
        <v>89</v>
      </c>
      <c r="C6" s="106" t="s">
        <v>88</v>
      </c>
      <c r="D6" s="106" t="s">
        <v>302</v>
      </c>
      <c r="E6" s="106" t="s">
        <v>87</v>
      </c>
      <c r="F6" s="107" t="s">
        <v>90</v>
      </c>
      <c r="G6" s="109" t="s">
        <v>304</v>
      </c>
      <c r="H6" s="108" t="s">
        <v>101</v>
      </c>
      <c r="I6" s="108" t="s">
        <v>303</v>
      </c>
      <c r="J6" s="109" t="s">
        <v>305</v>
      </c>
      <c r="K6" s="110" t="s">
        <v>306</v>
      </c>
      <c r="L6" s="30" t="s">
        <v>73</v>
      </c>
    </row>
    <row r="7" spans="1:12" ht="31.5" x14ac:dyDescent="0.3">
      <c r="A7" s="111">
        <v>1</v>
      </c>
      <c r="B7" s="111">
        <v>1</v>
      </c>
      <c r="C7" s="112" t="s">
        <v>307</v>
      </c>
      <c r="D7" s="112" t="s">
        <v>308</v>
      </c>
      <c r="E7" s="112" t="s">
        <v>308</v>
      </c>
      <c r="F7" s="133" t="s">
        <v>309</v>
      </c>
      <c r="G7" s="57" t="s">
        <v>310</v>
      </c>
      <c r="H7" s="111" t="s">
        <v>42</v>
      </c>
      <c r="I7" s="111">
        <v>2300</v>
      </c>
      <c r="J7" s="114">
        <v>5500</v>
      </c>
      <c r="K7" s="115">
        <v>12650000</v>
      </c>
      <c r="L7" s="116"/>
    </row>
    <row r="8" spans="1:12" ht="52.5" customHeight="1" x14ac:dyDescent="0.3">
      <c r="A8" s="111">
        <v>2</v>
      </c>
      <c r="B8" s="111">
        <v>5</v>
      </c>
      <c r="C8" s="112" t="s">
        <v>311</v>
      </c>
      <c r="D8" s="117" t="s">
        <v>312</v>
      </c>
      <c r="E8" s="118" t="s">
        <v>312</v>
      </c>
      <c r="F8" s="113" t="s">
        <v>313</v>
      </c>
      <c r="G8" s="119" t="s">
        <v>314</v>
      </c>
      <c r="H8" s="111" t="s">
        <v>206</v>
      </c>
      <c r="I8" s="111">
        <v>200</v>
      </c>
      <c r="J8" s="114">
        <v>9000</v>
      </c>
      <c r="K8" s="115">
        <v>1800000</v>
      </c>
      <c r="L8" s="116"/>
    </row>
    <row r="9" spans="1:12" x14ac:dyDescent="0.3">
      <c r="A9" s="111">
        <v>3</v>
      </c>
      <c r="B9" s="111">
        <v>9</v>
      </c>
      <c r="C9" s="120" t="s">
        <v>315</v>
      </c>
      <c r="D9" s="120" t="s">
        <v>316</v>
      </c>
      <c r="E9" s="120" t="s">
        <v>316</v>
      </c>
      <c r="F9" s="113" t="s">
        <v>317</v>
      </c>
      <c r="G9" s="57" t="s">
        <v>317</v>
      </c>
      <c r="H9" s="111" t="s">
        <v>317</v>
      </c>
      <c r="I9" s="111" t="s">
        <v>317</v>
      </c>
      <c r="J9" s="114" t="s">
        <v>317</v>
      </c>
      <c r="K9" s="121">
        <v>147358592</v>
      </c>
      <c r="L9" s="116"/>
    </row>
    <row r="10" spans="1:12" x14ac:dyDescent="0.3">
      <c r="A10" s="111" t="s">
        <v>318</v>
      </c>
      <c r="B10" s="111"/>
      <c r="C10" s="112" t="s">
        <v>317</v>
      </c>
      <c r="D10" s="112" t="s">
        <v>317</v>
      </c>
      <c r="E10" s="112" t="s">
        <v>319</v>
      </c>
      <c r="F10" s="113" t="s">
        <v>320</v>
      </c>
      <c r="G10" s="57" t="s">
        <v>322</v>
      </c>
      <c r="H10" s="111" t="s">
        <v>321</v>
      </c>
      <c r="I10" s="111">
        <v>2</v>
      </c>
      <c r="J10" s="114">
        <v>4611600</v>
      </c>
      <c r="K10" s="115">
        <v>9223200</v>
      </c>
      <c r="L10" s="116"/>
    </row>
    <row r="11" spans="1:12" x14ac:dyDescent="0.3">
      <c r="A11" s="111" t="s">
        <v>323</v>
      </c>
      <c r="B11" s="111"/>
      <c r="C11" s="112" t="s">
        <v>317</v>
      </c>
      <c r="D11" s="112" t="s">
        <v>317</v>
      </c>
      <c r="E11" s="112" t="s">
        <v>324</v>
      </c>
      <c r="F11" s="113" t="s">
        <v>324</v>
      </c>
      <c r="G11" s="57" t="s">
        <v>325</v>
      </c>
      <c r="H11" s="111" t="s">
        <v>321</v>
      </c>
      <c r="I11" s="111">
        <v>2</v>
      </c>
      <c r="J11" s="114">
        <v>3250000</v>
      </c>
      <c r="K11" s="115">
        <v>6500000</v>
      </c>
      <c r="L11" s="116"/>
    </row>
    <row r="12" spans="1:12" x14ac:dyDescent="0.3">
      <c r="A12" s="111" t="s">
        <v>326</v>
      </c>
      <c r="B12" s="111"/>
      <c r="C12" s="112" t="s">
        <v>317</v>
      </c>
      <c r="D12" s="112" t="s">
        <v>317</v>
      </c>
      <c r="E12" s="112" t="s">
        <v>327</v>
      </c>
      <c r="F12" s="113" t="s">
        <v>327</v>
      </c>
      <c r="G12" s="57" t="s">
        <v>322</v>
      </c>
      <c r="H12" s="111" t="s">
        <v>321</v>
      </c>
      <c r="I12" s="111">
        <v>2</v>
      </c>
      <c r="J12" s="114">
        <v>4611600</v>
      </c>
      <c r="K12" s="115">
        <v>9223200</v>
      </c>
      <c r="L12" s="116"/>
    </row>
    <row r="13" spans="1:12" x14ac:dyDescent="0.3">
      <c r="A13" s="111" t="s">
        <v>328</v>
      </c>
      <c r="B13" s="111"/>
      <c r="C13" s="112" t="s">
        <v>317</v>
      </c>
      <c r="D13" s="112" t="s">
        <v>317</v>
      </c>
      <c r="E13" s="112" t="s">
        <v>329</v>
      </c>
      <c r="F13" s="113" t="s">
        <v>330</v>
      </c>
      <c r="G13" s="57" t="s">
        <v>322</v>
      </c>
      <c r="H13" s="111" t="s">
        <v>321</v>
      </c>
      <c r="I13" s="111">
        <v>2</v>
      </c>
      <c r="J13" s="114">
        <v>4611600</v>
      </c>
      <c r="K13" s="115">
        <v>9223200</v>
      </c>
      <c r="L13" s="116"/>
    </row>
    <row r="14" spans="1:12" x14ac:dyDescent="0.3">
      <c r="A14" s="111" t="s">
        <v>331</v>
      </c>
      <c r="B14" s="111"/>
      <c r="C14" s="112" t="s">
        <v>317</v>
      </c>
      <c r="D14" s="112" t="s">
        <v>317</v>
      </c>
      <c r="E14" s="112" t="s">
        <v>332</v>
      </c>
      <c r="F14" s="113" t="s">
        <v>332</v>
      </c>
      <c r="G14" s="57" t="s">
        <v>322</v>
      </c>
      <c r="H14" s="111" t="s">
        <v>321</v>
      </c>
      <c r="I14" s="111">
        <v>2</v>
      </c>
      <c r="J14" s="114">
        <v>4611600</v>
      </c>
      <c r="K14" s="115">
        <v>9223200</v>
      </c>
      <c r="L14" s="116"/>
    </row>
    <row r="15" spans="1:12" x14ac:dyDescent="0.3">
      <c r="A15" s="111" t="s">
        <v>333</v>
      </c>
      <c r="B15" s="111"/>
      <c r="C15" s="112" t="s">
        <v>317</v>
      </c>
      <c r="D15" s="112" t="s">
        <v>317</v>
      </c>
      <c r="E15" s="112" t="s">
        <v>334</v>
      </c>
      <c r="F15" s="113" t="s">
        <v>335</v>
      </c>
      <c r="G15" s="57" t="s">
        <v>336</v>
      </c>
      <c r="H15" s="111" t="s">
        <v>321</v>
      </c>
      <c r="I15" s="111">
        <v>2</v>
      </c>
      <c r="J15" s="114">
        <v>4485600</v>
      </c>
      <c r="K15" s="115">
        <v>8971200</v>
      </c>
      <c r="L15" s="116"/>
    </row>
    <row r="16" spans="1:12" x14ac:dyDescent="0.3">
      <c r="A16" s="111" t="s">
        <v>337</v>
      </c>
      <c r="B16" s="111"/>
      <c r="C16" s="112" t="s">
        <v>317</v>
      </c>
      <c r="D16" s="112" t="s">
        <v>317</v>
      </c>
      <c r="E16" s="112" t="s">
        <v>338</v>
      </c>
      <c r="F16" s="113" t="s">
        <v>338</v>
      </c>
      <c r="G16" s="57" t="s">
        <v>336</v>
      </c>
      <c r="H16" s="111" t="s">
        <v>321</v>
      </c>
      <c r="I16" s="111">
        <v>2</v>
      </c>
      <c r="J16" s="114">
        <v>6216000</v>
      </c>
      <c r="K16" s="115">
        <v>12432000</v>
      </c>
      <c r="L16" s="116"/>
    </row>
    <row r="17" spans="1:12" x14ac:dyDescent="0.3">
      <c r="A17" s="111" t="s">
        <v>339</v>
      </c>
      <c r="B17" s="111"/>
      <c r="C17" s="112" t="s">
        <v>317</v>
      </c>
      <c r="D17" s="112" t="s">
        <v>317</v>
      </c>
      <c r="E17" s="112" t="s">
        <v>340</v>
      </c>
      <c r="F17" s="113" t="s">
        <v>340</v>
      </c>
      <c r="G17" s="57" t="s">
        <v>336</v>
      </c>
      <c r="H17" s="111" t="s">
        <v>321</v>
      </c>
      <c r="I17" s="111">
        <v>2</v>
      </c>
      <c r="J17" s="114">
        <v>4687200</v>
      </c>
      <c r="K17" s="115">
        <v>9374400</v>
      </c>
      <c r="L17" s="116"/>
    </row>
    <row r="18" spans="1:12" x14ac:dyDescent="0.3">
      <c r="A18" s="111" t="s">
        <v>341</v>
      </c>
      <c r="B18" s="111"/>
      <c r="C18" s="112" t="s">
        <v>317</v>
      </c>
      <c r="D18" s="112" t="s">
        <v>317</v>
      </c>
      <c r="E18" s="112" t="s">
        <v>342</v>
      </c>
      <c r="F18" s="113" t="s">
        <v>342</v>
      </c>
      <c r="G18" s="57" t="s">
        <v>336</v>
      </c>
      <c r="H18" s="111" t="s">
        <v>321</v>
      </c>
      <c r="I18" s="111">
        <v>2</v>
      </c>
      <c r="J18" s="114">
        <v>6284600</v>
      </c>
      <c r="K18" s="115">
        <v>12569200</v>
      </c>
      <c r="L18" s="116"/>
    </row>
    <row r="19" spans="1:12" x14ac:dyDescent="0.3">
      <c r="A19" s="111" t="s">
        <v>343</v>
      </c>
      <c r="B19" s="111"/>
      <c r="C19" s="112" t="s">
        <v>317</v>
      </c>
      <c r="D19" s="112" t="s">
        <v>317</v>
      </c>
      <c r="E19" s="112" t="s">
        <v>344</v>
      </c>
      <c r="F19" s="113" t="s">
        <v>344</v>
      </c>
      <c r="G19" s="57" t="s">
        <v>336</v>
      </c>
      <c r="H19" s="111" t="s">
        <v>321</v>
      </c>
      <c r="I19" s="111">
        <v>2</v>
      </c>
      <c r="J19" s="114">
        <v>6853896</v>
      </c>
      <c r="K19" s="115">
        <v>13707792</v>
      </c>
      <c r="L19" s="116"/>
    </row>
    <row r="20" spans="1:12" x14ac:dyDescent="0.3">
      <c r="A20" s="111" t="s">
        <v>345</v>
      </c>
      <c r="B20" s="111"/>
      <c r="C20" s="112" t="s">
        <v>317</v>
      </c>
      <c r="D20" s="112" t="s">
        <v>317</v>
      </c>
      <c r="E20" s="112" t="s">
        <v>346</v>
      </c>
      <c r="F20" s="113" t="s">
        <v>346</v>
      </c>
      <c r="G20" s="57" t="s">
        <v>336</v>
      </c>
      <c r="H20" s="111" t="s">
        <v>321</v>
      </c>
      <c r="I20" s="111">
        <v>2</v>
      </c>
      <c r="J20" s="114">
        <v>12751200</v>
      </c>
      <c r="K20" s="115">
        <v>25502400</v>
      </c>
      <c r="L20" s="116"/>
    </row>
    <row r="21" spans="1:12" x14ac:dyDescent="0.3">
      <c r="A21" s="111" t="s">
        <v>347</v>
      </c>
      <c r="B21" s="111"/>
      <c r="C21" s="112" t="s">
        <v>317</v>
      </c>
      <c r="D21" s="112" t="s">
        <v>317</v>
      </c>
      <c r="E21" s="112" t="s">
        <v>348</v>
      </c>
      <c r="F21" s="113" t="s">
        <v>348</v>
      </c>
      <c r="G21" s="57" t="s">
        <v>336</v>
      </c>
      <c r="H21" s="111" t="s">
        <v>321</v>
      </c>
      <c r="I21" s="111">
        <v>2</v>
      </c>
      <c r="J21" s="114">
        <v>3000000</v>
      </c>
      <c r="K21" s="115">
        <v>6000000</v>
      </c>
      <c r="L21" s="116"/>
    </row>
    <row r="22" spans="1:12" x14ac:dyDescent="0.3">
      <c r="A22" s="111" t="s">
        <v>349</v>
      </c>
      <c r="B22" s="111"/>
      <c r="C22" s="112" t="s">
        <v>317</v>
      </c>
      <c r="D22" s="112" t="s">
        <v>317</v>
      </c>
      <c r="E22" s="112" t="s">
        <v>350</v>
      </c>
      <c r="F22" s="113" t="s">
        <v>350</v>
      </c>
      <c r="G22" s="57" t="s">
        <v>336</v>
      </c>
      <c r="H22" s="111" t="s">
        <v>321</v>
      </c>
      <c r="I22" s="111">
        <v>2</v>
      </c>
      <c r="J22" s="114">
        <v>4000000</v>
      </c>
      <c r="K22" s="115">
        <v>8000000</v>
      </c>
      <c r="L22" s="116"/>
    </row>
    <row r="23" spans="1:12" x14ac:dyDescent="0.3">
      <c r="A23" s="111" t="s">
        <v>351</v>
      </c>
      <c r="B23" s="111"/>
      <c r="C23" s="122" t="s">
        <v>317</v>
      </c>
      <c r="D23" s="122" t="s">
        <v>317</v>
      </c>
      <c r="E23" s="112" t="s">
        <v>352</v>
      </c>
      <c r="F23" s="113" t="s">
        <v>352</v>
      </c>
      <c r="G23" s="57" t="s">
        <v>336</v>
      </c>
      <c r="H23" s="111" t="s">
        <v>321</v>
      </c>
      <c r="I23" s="111">
        <v>2</v>
      </c>
      <c r="J23" s="114">
        <v>3704400</v>
      </c>
      <c r="K23" s="115">
        <v>7408800</v>
      </c>
      <c r="L23" s="116"/>
    </row>
    <row r="24" spans="1:12" x14ac:dyDescent="0.3">
      <c r="A24" s="123" t="s">
        <v>353</v>
      </c>
      <c r="B24" s="124"/>
      <c r="C24" s="124"/>
      <c r="D24" s="124"/>
      <c r="E24" s="124"/>
      <c r="F24" s="124"/>
      <c r="G24" s="126"/>
      <c r="H24" s="124"/>
      <c r="I24" s="125"/>
      <c r="J24" s="126"/>
      <c r="K24" s="127">
        <f>K9+K8+K7</f>
        <v>161808592</v>
      </c>
      <c r="L24" s="128"/>
    </row>
    <row r="25" spans="1:12" x14ac:dyDescent="0.3">
      <c r="F25" s="129"/>
      <c r="G25" s="131"/>
      <c r="H25" s="130"/>
      <c r="I25" s="92"/>
      <c r="J25" s="131"/>
      <c r="K25" s="132"/>
      <c r="L25" s="129"/>
    </row>
  </sheetData>
  <mergeCells count="3">
    <mergeCell ref="A2:L2"/>
    <mergeCell ref="A3:K3"/>
    <mergeCell ref="A4:L4"/>
  </mergeCells>
  <dataValidations count="2">
    <dataValidation type="whole" showErrorMessage="1" errorTitle="Lưu ý" error="Nhập số nguyên lớn hơn 0 và nhỏ hơn 999,999,999,999,999" promptTitle="Lưu ý" prompt="Nhập số nguyên lớn hơn 0 và nhỏ hơn 999,999,999,999,999" sqref="J7:J23">
      <formula1>0</formula1>
      <formula2>999999999999999</formula2>
    </dataValidation>
    <dataValidation type="list" allowBlank="1" sqref="L7:L23">
      <formula1>",Thương mại,Tự sản xuất"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Q9" sqref="Q9"/>
    </sheetView>
  </sheetViews>
  <sheetFormatPr defaultRowHeight="18.75" x14ac:dyDescent="0.3"/>
  <cols>
    <col min="1" max="1" width="4.77734375" customWidth="1"/>
    <col min="2" max="3" width="0" hidden="1" customWidth="1"/>
    <col min="4" max="4" width="17.77734375" customWidth="1"/>
    <col min="7" max="7" width="26.77734375" customWidth="1"/>
  </cols>
  <sheetData>
    <row r="1" spans="1:15" x14ac:dyDescent="0.3">
      <c r="K1" s="134"/>
      <c r="O1" s="34" t="s">
        <v>354</v>
      </c>
    </row>
    <row r="2" spans="1:15" x14ac:dyDescent="0.3">
      <c r="A2" s="351" t="s">
        <v>92</v>
      </c>
      <c r="B2" s="351"/>
      <c r="C2" s="351"/>
      <c r="D2" s="351"/>
      <c r="E2" s="351"/>
      <c r="F2" s="351"/>
      <c r="G2" s="351"/>
      <c r="H2" s="351"/>
      <c r="I2" s="351"/>
      <c r="J2" s="351"/>
      <c r="K2" s="351"/>
      <c r="L2" s="351"/>
      <c r="M2" s="351"/>
      <c r="N2" s="351"/>
      <c r="O2" s="351"/>
    </row>
    <row r="3" spans="1:15" x14ac:dyDescent="0.3">
      <c r="A3" s="352" t="s">
        <v>355</v>
      </c>
      <c r="B3" s="352"/>
      <c r="C3" s="352"/>
      <c r="D3" s="352"/>
      <c r="E3" s="352"/>
      <c r="F3" s="352"/>
      <c r="G3" s="352"/>
      <c r="H3" s="352"/>
      <c r="I3" s="352"/>
      <c r="J3" s="352"/>
      <c r="K3" s="352"/>
      <c r="L3" s="352"/>
      <c r="M3" s="352"/>
      <c r="N3" s="352"/>
      <c r="O3" s="352"/>
    </row>
    <row r="4" spans="1:15" x14ac:dyDescent="0.3">
      <c r="A4" s="353" t="s">
        <v>94</v>
      </c>
      <c r="B4" s="353"/>
      <c r="C4" s="353"/>
      <c r="D4" s="353"/>
      <c r="E4" s="353"/>
      <c r="F4" s="353"/>
      <c r="G4" s="353"/>
      <c r="H4" s="353"/>
      <c r="I4" s="353"/>
      <c r="J4" s="353"/>
      <c r="K4" s="353"/>
      <c r="L4" s="353"/>
      <c r="M4" s="353"/>
      <c r="N4" s="353"/>
      <c r="O4" s="353"/>
    </row>
    <row r="5" spans="1:15" x14ac:dyDescent="0.3">
      <c r="A5" s="44"/>
      <c r="B5" s="44"/>
      <c r="C5" s="45"/>
      <c r="D5" s="44"/>
      <c r="E5" s="46"/>
      <c r="F5" s="44"/>
      <c r="G5" s="44"/>
      <c r="H5" s="44"/>
      <c r="I5" s="44"/>
      <c r="J5" s="44"/>
      <c r="K5" s="44"/>
      <c r="L5" s="44"/>
      <c r="M5" s="47"/>
      <c r="N5" s="48"/>
      <c r="O5" s="49"/>
    </row>
    <row r="6" spans="1:15" ht="63.75" x14ac:dyDescent="0.3">
      <c r="A6" s="135" t="s">
        <v>91</v>
      </c>
      <c r="B6" s="136" t="s">
        <v>89</v>
      </c>
      <c r="C6" s="135" t="s">
        <v>88</v>
      </c>
      <c r="D6" s="135" t="s">
        <v>87</v>
      </c>
      <c r="E6" s="137" t="s">
        <v>90</v>
      </c>
      <c r="F6" s="135" t="s">
        <v>80</v>
      </c>
      <c r="G6" s="135" t="s">
        <v>79</v>
      </c>
      <c r="H6" s="135" t="s">
        <v>85</v>
      </c>
      <c r="I6" s="139" t="s">
        <v>356</v>
      </c>
      <c r="J6" s="139" t="s">
        <v>357</v>
      </c>
      <c r="K6" s="135" t="s">
        <v>75</v>
      </c>
      <c r="L6" s="135" t="s">
        <v>101</v>
      </c>
      <c r="M6" s="138" t="s">
        <v>83</v>
      </c>
      <c r="N6" s="135" t="s">
        <v>82</v>
      </c>
      <c r="O6" s="139" t="s">
        <v>81</v>
      </c>
    </row>
    <row r="7" spans="1:15" ht="25.5" x14ac:dyDescent="0.3">
      <c r="A7" s="135"/>
      <c r="B7" s="137">
        <v>133</v>
      </c>
      <c r="C7" s="135" t="s">
        <v>358</v>
      </c>
      <c r="D7" s="140" t="s">
        <v>359</v>
      </c>
      <c r="E7" s="141"/>
      <c r="F7" s="135"/>
      <c r="G7" s="142"/>
      <c r="H7" s="135"/>
      <c r="I7" s="144"/>
      <c r="J7" s="139"/>
      <c r="K7" s="135"/>
      <c r="L7" s="142"/>
      <c r="M7" s="138"/>
      <c r="N7" s="137"/>
      <c r="O7" s="143"/>
    </row>
    <row r="8" spans="1:15" ht="143.25" customHeight="1" x14ac:dyDescent="0.3">
      <c r="A8" s="145">
        <v>1</v>
      </c>
      <c r="B8" s="146">
        <v>133.1</v>
      </c>
      <c r="C8" s="145"/>
      <c r="D8" s="147" t="s">
        <v>360</v>
      </c>
      <c r="E8" s="148" t="s">
        <v>361</v>
      </c>
      <c r="F8" s="150" t="s">
        <v>363</v>
      </c>
      <c r="G8" s="152" t="s">
        <v>364</v>
      </c>
      <c r="H8" s="150" t="s">
        <v>365</v>
      </c>
      <c r="I8" s="153" t="s">
        <v>366</v>
      </c>
      <c r="J8" s="150" t="s">
        <v>367</v>
      </c>
      <c r="K8" s="150" t="s">
        <v>368</v>
      </c>
      <c r="L8" s="149" t="s">
        <v>362</v>
      </c>
      <c r="M8" s="150">
        <v>2</v>
      </c>
      <c r="N8" s="151">
        <v>2700000</v>
      </c>
      <c r="O8" s="151">
        <f t="shared" ref="O8:O20" si="0">M8*N8</f>
        <v>5400000</v>
      </c>
    </row>
    <row r="9" spans="1:15" ht="82.5" customHeight="1" x14ac:dyDescent="0.3">
      <c r="A9" s="145">
        <v>2</v>
      </c>
      <c r="B9" s="146">
        <v>133.1</v>
      </c>
      <c r="C9" s="145"/>
      <c r="D9" s="154" t="s">
        <v>369</v>
      </c>
      <c r="E9" s="148" t="s">
        <v>370</v>
      </c>
      <c r="F9" s="150" t="s">
        <v>371</v>
      </c>
      <c r="G9" s="152" t="s">
        <v>372</v>
      </c>
      <c r="H9" s="155" t="s">
        <v>373</v>
      </c>
      <c r="I9" s="150" t="s">
        <v>366</v>
      </c>
      <c r="J9" s="150" t="s">
        <v>367</v>
      </c>
      <c r="K9" s="150" t="s">
        <v>368</v>
      </c>
      <c r="L9" s="149" t="s">
        <v>362</v>
      </c>
      <c r="M9" s="150">
        <v>2</v>
      </c>
      <c r="N9" s="151">
        <v>17429500</v>
      </c>
      <c r="O9" s="151">
        <f t="shared" si="0"/>
        <v>34859000</v>
      </c>
    </row>
    <row r="10" spans="1:15" ht="84" customHeight="1" x14ac:dyDescent="0.3">
      <c r="A10" s="145">
        <v>3</v>
      </c>
      <c r="B10" s="146">
        <v>133.1</v>
      </c>
      <c r="C10" s="145"/>
      <c r="D10" s="154" t="s">
        <v>374</v>
      </c>
      <c r="E10" s="148" t="s">
        <v>375</v>
      </c>
      <c r="F10" s="150" t="s">
        <v>376</v>
      </c>
      <c r="G10" s="152" t="s">
        <v>377</v>
      </c>
      <c r="H10" s="150" t="s">
        <v>378</v>
      </c>
      <c r="I10" s="153" t="s">
        <v>366</v>
      </c>
      <c r="J10" s="150" t="s">
        <v>367</v>
      </c>
      <c r="K10" s="150" t="s">
        <v>368</v>
      </c>
      <c r="L10" s="149" t="s">
        <v>362</v>
      </c>
      <c r="M10" s="150">
        <v>2</v>
      </c>
      <c r="N10" s="151">
        <v>3600000</v>
      </c>
      <c r="O10" s="151">
        <f t="shared" si="0"/>
        <v>7200000</v>
      </c>
    </row>
    <row r="11" spans="1:15" ht="126" customHeight="1" x14ac:dyDescent="0.3">
      <c r="A11" s="145">
        <v>4</v>
      </c>
      <c r="B11" s="146">
        <v>133.1</v>
      </c>
      <c r="C11" s="145"/>
      <c r="D11" s="154" t="s">
        <v>379</v>
      </c>
      <c r="E11" s="148" t="s">
        <v>380</v>
      </c>
      <c r="F11" s="156" t="s">
        <v>381</v>
      </c>
      <c r="G11" s="152" t="s">
        <v>382</v>
      </c>
      <c r="H11" s="150" t="s">
        <v>383</v>
      </c>
      <c r="I11" s="153" t="s">
        <v>384</v>
      </c>
      <c r="J11" s="150" t="s">
        <v>107</v>
      </c>
      <c r="K11" s="150" t="s">
        <v>368</v>
      </c>
      <c r="L11" s="149" t="s">
        <v>362</v>
      </c>
      <c r="M11" s="150">
        <v>2</v>
      </c>
      <c r="N11" s="151">
        <v>19680000</v>
      </c>
      <c r="O11" s="151">
        <f t="shared" si="0"/>
        <v>39360000</v>
      </c>
    </row>
    <row r="12" spans="1:15" ht="57.75" customHeight="1" x14ac:dyDescent="0.3">
      <c r="A12" s="145">
        <v>5</v>
      </c>
      <c r="B12" s="146">
        <v>133.1</v>
      </c>
      <c r="C12" s="145"/>
      <c r="D12" s="154" t="s">
        <v>385</v>
      </c>
      <c r="E12" s="148" t="s">
        <v>386</v>
      </c>
      <c r="F12" s="157" t="s">
        <v>387</v>
      </c>
      <c r="G12" s="152" t="s">
        <v>388</v>
      </c>
      <c r="H12" s="150" t="s">
        <v>378</v>
      </c>
      <c r="I12" s="153" t="s">
        <v>384</v>
      </c>
      <c r="J12" s="150" t="s">
        <v>107</v>
      </c>
      <c r="K12" s="150" t="s">
        <v>368</v>
      </c>
      <c r="L12" s="149" t="s">
        <v>362</v>
      </c>
      <c r="M12" s="150">
        <v>2</v>
      </c>
      <c r="N12" s="151">
        <v>3850000</v>
      </c>
      <c r="O12" s="151">
        <f t="shared" si="0"/>
        <v>7700000</v>
      </c>
    </row>
    <row r="13" spans="1:15" ht="116.25" customHeight="1" x14ac:dyDescent="0.3">
      <c r="A13" s="145">
        <v>6</v>
      </c>
      <c r="B13" s="146">
        <v>133.1</v>
      </c>
      <c r="C13" s="145"/>
      <c r="D13" s="154" t="s">
        <v>389</v>
      </c>
      <c r="E13" s="148" t="s">
        <v>390</v>
      </c>
      <c r="F13" s="157" t="s">
        <v>391</v>
      </c>
      <c r="G13" s="152" t="s">
        <v>392</v>
      </c>
      <c r="H13" s="150" t="s">
        <v>393</v>
      </c>
      <c r="I13" s="153" t="s">
        <v>366</v>
      </c>
      <c r="J13" s="150" t="s">
        <v>367</v>
      </c>
      <c r="K13" s="150" t="s">
        <v>368</v>
      </c>
      <c r="L13" s="149" t="s">
        <v>362</v>
      </c>
      <c r="M13" s="150">
        <v>2</v>
      </c>
      <c r="N13" s="151">
        <v>9000000</v>
      </c>
      <c r="O13" s="151">
        <f t="shared" si="0"/>
        <v>18000000</v>
      </c>
    </row>
    <row r="14" spans="1:15" ht="64.5" customHeight="1" x14ac:dyDescent="0.3">
      <c r="A14" s="145">
        <v>7</v>
      </c>
      <c r="B14" s="146">
        <v>133.1</v>
      </c>
      <c r="C14" s="145"/>
      <c r="D14" s="154" t="s">
        <v>394</v>
      </c>
      <c r="E14" s="148" t="s">
        <v>395</v>
      </c>
      <c r="F14" s="157" t="s">
        <v>397</v>
      </c>
      <c r="G14" s="152" t="s">
        <v>398</v>
      </c>
      <c r="H14" s="150" t="s">
        <v>399</v>
      </c>
      <c r="I14" s="153" t="s">
        <v>400</v>
      </c>
      <c r="J14" s="150" t="s">
        <v>14</v>
      </c>
      <c r="K14" s="150" t="s">
        <v>368</v>
      </c>
      <c r="L14" s="149" t="s">
        <v>396</v>
      </c>
      <c r="M14" s="150">
        <v>2</v>
      </c>
      <c r="N14" s="151">
        <v>13626360</v>
      </c>
      <c r="O14" s="151">
        <f t="shared" si="0"/>
        <v>27252720</v>
      </c>
    </row>
    <row r="15" spans="1:15" ht="78.75" customHeight="1" x14ac:dyDescent="0.3">
      <c r="A15" s="145">
        <v>8</v>
      </c>
      <c r="B15" s="146">
        <v>133.1</v>
      </c>
      <c r="C15" s="145"/>
      <c r="D15" s="154" t="s">
        <v>401</v>
      </c>
      <c r="E15" s="148" t="s">
        <v>402</v>
      </c>
      <c r="F15" s="157" t="s">
        <v>403</v>
      </c>
      <c r="G15" s="152" t="s">
        <v>404</v>
      </c>
      <c r="H15" s="150" t="s">
        <v>405</v>
      </c>
      <c r="I15" s="153" t="s">
        <v>406</v>
      </c>
      <c r="J15" s="150" t="s">
        <v>14</v>
      </c>
      <c r="K15" s="150" t="s">
        <v>407</v>
      </c>
      <c r="L15" s="149" t="s">
        <v>396</v>
      </c>
      <c r="M15" s="150">
        <v>2</v>
      </c>
      <c r="N15" s="151">
        <v>9510000</v>
      </c>
      <c r="O15" s="151">
        <f t="shared" si="0"/>
        <v>19020000</v>
      </c>
    </row>
    <row r="16" spans="1:15" ht="74.25" customHeight="1" x14ac:dyDescent="0.3">
      <c r="A16" s="145">
        <v>9</v>
      </c>
      <c r="B16" s="146">
        <v>133.1</v>
      </c>
      <c r="C16" s="145"/>
      <c r="D16" s="154" t="s">
        <v>408</v>
      </c>
      <c r="E16" s="148" t="s">
        <v>409</v>
      </c>
      <c r="F16" s="157" t="s">
        <v>410</v>
      </c>
      <c r="G16" s="152" t="s">
        <v>411</v>
      </c>
      <c r="H16" s="150" t="s">
        <v>378</v>
      </c>
      <c r="I16" s="153" t="s">
        <v>412</v>
      </c>
      <c r="J16" s="150" t="s">
        <v>14</v>
      </c>
      <c r="K16" s="150" t="s">
        <v>368</v>
      </c>
      <c r="L16" s="149" t="s">
        <v>362</v>
      </c>
      <c r="M16" s="150">
        <v>2</v>
      </c>
      <c r="N16" s="151">
        <v>7999999.9999999991</v>
      </c>
      <c r="O16" s="151">
        <f t="shared" si="0"/>
        <v>15999999.999999998</v>
      </c>
    </row>
    <row r="17" spans="1:15" ht="71.25" customHeight="1" x14ac:dyDescent="0.3">
      <c r="A17" s="145">
        <v>10</v>
      </c>
      <c r="B17" s="146">
        <v>133.1</v>
      </c>
      <c r="C17" s="145"/>
      <c r="D17" s="154" t="s">
        <v>413</v>
      </c>
      <c r="E17" s="148" t="s">
        <v>414</v>
      </c>
      <c r="F17" s="157" t="s">
        <v>415</v>
      </c>
      <c r="G17" s="152" t="s">
        <v>416</v>
      </c>
      <c r="H17" s="150" t="s">
        <v>417</v>
      </c>
      <c r="I17" s="153" t="s">
        <v>400</v>
      </c>
      <c r="J17" s="150" t="s">
        <v>14</v>
      </c>
      <c r="K17" s="150" t="s">
        <v>418</v>
      </c>
      <c r="L17" s="149" t="s">
        <v>362</v>
      </c>
      <c r="M17" s="150">
        <v>1</v>
      </c>
      <c r="N17" s="151">
        <v>4500000</v>
      </c>
      <c r="O17" s="151">
        <f t="shared" si="0"/>
        <v>4500000</v>
      </c>
    </row>
    <row r="18" spans="1:15" ht="76.5" customHeight="1" x14ac:dyDescent="0.3">
      <c r="A18" s="145">
        <v>11</v>
      </c>
      <c r="B18" s="158">
        <v>133.1</v>
      </c>
      <c r="C18" s="159"/>
      <c r="D18" s="160" t="s">
        <v>419</v>
      </c>
      <c r="E18" s="161" t="s">
        <v>420</v>
      </c>
      <c r="F18" s="165" t="s">
        <v>421</v>
      </c>
      <c r="G18" s="166" t="s">
        <v>422</v>
      </c>
      <c r="H18" s="163" t="s">
        <v>423</v>
      </c>
      <c r="I18" s="167" t="s">
        <v>400</v>
      </c>
      <c r="J18" s="163" t="s">
        <v>14</v>
      </c>
      <c r="K18" s="163" t="s">
        <v>418</v>
      </c>
      <c r="L18" s="162" t="s">
        <v>362</v>
      </c>
      <c r="M18" s="163">
        <v>1</v>
      </c>
      <c r="N18" s="164">
        <v>4600750</v>
      </c>
      <c r="O18" s="164">
        <f t="shared" si="0"/>
        <v>4600750</v>
      </c>
    </row>
    <row r="19" spans="1:15" ht="65.25" customHeight="1" x14ac:dyDescent="0.3">
      <c r="A19" s="145">
        <v>12</v>
      </c>
      <c r="B19" s="168">
        <v>133.1</v>
      </c>
      <c r="C19" s="145"/>
      <c r="D19" s="154" t="s">
        <v>424</v>
      </c>
      <c r="E19" s="148" t="s">
        <v>425</v>
      </c>
      <c r="F19" s="157" t="s">
        <v>426</v>
      </c>
      <c r="G19" s="170" t="s">
        <v>427</v>
      </c>
      <c r="H19" s="150" t="s">
        <v>423</v>
      </c>
      <c r="I19" s="171" t="s">
        <v>400</v>
      </c>
      <c r="J19" s="150" t="s">
        <v>14</v>
      </c>
      <c r="K19" s="150" t="s">
        <v>428</v>
      </c>
      <c r="L19" s="150" t="s">
        <v>362</v>
      </c>
      <c r="M19" s="150">
        <v>1</v>
      </c>
      <c r="N19" s="169">
        <v>4900000</v>
      </c>
      <c r="O19" s="169">
        <f t="shared" si="0"/>
        <v>4900000</v>
      </c>
    </row>
    <row r="20" spans="1:15" ht="72" customHeight="1" x14ac:dyDescent="0.3">
      <c r="A20" s="145">
        <v>13</v>
      </c>
      <c r="B20" s="168">
        <v>133.1</v>
      </c>
      <c r="C20" s="145"/>
      <c r="D20" s="154" t="s">
        <v>429</v>
      </c>
      <c r="E20" s="148" t="s">
        <v>430</v>
      </c>
      <c r="F20" s="157" t="s">
        <v>431</v>
      </c>
      <c r="G20" s="170" t="s">
        <v>432</v>
      </c>
      <c r="H20" s="150" t="s">
        <v>423</v>
      </c>
      <c r="I20" s="171" t="s">
        <v>400</v>
      </c>
      <c r="J20" s="150" t="s">
        <v>14</v>
      </c>
      <c r="K20" s="150" t="s">
        <v>428</v>
      </c>
      <c r="L20" s="150" t="s">
        <v>362</v>
      </c>
      <c r="M20" s="150">
        <v>1</v>
      </c>
      <c r="N20" s="169">
        <v>4862025</v>
      </c>
      <c r="O20" s="169">
        <f t="shared" si="0"/>
        <v>4862025</v>
      </c>
    </row>
    <row r="21" spans="1:15" x14ac:dyDescent="0.3">
      <c r="A21" s="366" t="s">
        <v>433</v>
      </c>
      <c r="B21" s="367"/>
      <c r="C21" s="367"/>
      <c r="D21" s="367"/>
      <c r="E21" s="367"/>
      <c r="F21" s="367"/>
      <c r="G21" s="367"/>
      <c r="H21" s="367"/>
      <c r="I21" s="367"/>
      <c r="J21" s="367"/>
      <c r="K21" s="368"/>
      <c r="L21" s="172"/>
      <c r="M21" s="172"/>
      <c r="N21" s="173"/>
      <c r="O21" s="174">
        <f>SUM(O8:O20)</f>
        <v>193654495</v>
      </c>
    </row>
  </sheetData>
  <mergeCells count="4">
    <mergeCell ref="A2:O2"/>
    <mergeCell ref="A3:O3"/>
    <mergeCell ref="A4:O4"/>
    <mergeCell ref="A21:K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7" workbookViewId="0">
      <selection activeCell="S11" sqref="S11"/>
    </sheetView>
  </sheetViews>
  <sheetFormatPr defaultRowHeight="18.75" x14ac:dyDescent="0.3"/>
  <cols>
    <col min="1" max="1" width="5.109375" customWidth="1"/>
    <col min="2" max="3" width="0" hidden="1" customWidth="1"/>
    <col min="5" max="5" width="16.44140625" customWidth="1"/>
    <col min="7" max="7" width="23.5546875" customWidth="1"/>
    <col min="16" max="16" width="0" hidden="1" customWidth="1"/>
  </cols>
  <sheetData>
    <row r="1" spans="1:16" x14ac:dyDescent="0.3">
      <c r="O1" s="34" t="s">
        <v>434</v>
      </c>
      <c r="P1" s="175"/>
    </row>
    <row r="2" spans="1:16" x14ac:dyDescent="0.3">
      <c r="A2" s="351" t="s">
        <v>92</v>
      </c>
      <c r="B2" s="351"/>
      <c r="C2" s="351"/>
      <c r="D2" s="351"/>
      <c r="E2" s="351"/>
      <c r="F2" s="351"/>
      <c r="G2" s="351"/>
      <c r="H2" s="351"/>
      <c r="I2" s="351"/>
      <c r="J2" s="351"/>
      <c r="K2" s="351"/>
      <c r="L2" s="351"/>
      <c r="M2" s="351"/>
      <c r="N2" s="351"/>
      <c r="O2" s="351"/>
      <c r="P2" s="175"/>
    </row>
    <row r="3" spans="1:16" x14ac:dyDescent="0.3">
      <c r="A3" s="352" t="s">
        <v>435</v>
      </c>
      <c r="B3" s="352"/>
      <c r="C3" s="352"/>
      <c r="D3" s="352"/>
      <c r="E3" s="352"/>
      <c r="F3" s="352"/>
      <c r="G3" s="352"/>
      <c r="H3" s="352"/>
      <c r="I3" s="352"/>
      <c r="J3" s="352"/>
      <c r="K3" s="352"/>
      <c r="L3" s="352"/>
      <c r="M3" s="352"/>
      <c r="N3" s="352"/>
      <c r="O3" s="352"/>
      <c r="P3" s="352"/>
    </row>
    <row r="4" spans="1:16" x14ac:dyDescent="0.3">
      <c r="A4" s="353" t="s">
        <v>94</v>
      </c>
      <c r="B4" s="353"/>
      <c r="C4" s="353"/>
      <c r="D4" s="353"/>
      <c r="E4" s="353"/>
      <c r="F4" s="353"/>
      <c r="G4" s="353"/>
      <c r="H4" s="353"/>
      <c r="I4" s="353"/>
      <c r="J4" s="353"/>
      <c r="K4" s="353"/>
      <c r="L4" s="353"/>
      <c r="M4" s="353"/>
      <c r="N4" s="353"/>
      <c r="O4" s="353"/>
      <c r="P4" s="175"/>
    </row>
    <row r="5" spans="1:16" x14ac:dyDescent="0.3">
      <c r="A5" s="44"/>
      <c r="B5" s="44"/>
      <c r="C5" s="45"/>
      <c r="D5" s="44"/>
      <c r="E5" s="46"/>
      <c r="F5" s="44"/>
      <c r="G5" s="47"/>
      <c r="H5" s="48"/>
      <c r="I5" s="49"/>
      <c r="J5" s="44"/>
      <c r="K5" s="44"/>
      <c r="L5" s="44"/>
      <c r="M5" s="44"/>
      <c r="N5" s="44"/>
      <c r="O5" s="44"/>
      <c r="P5" s="175"/>
    </row>
    <row r="6" spans="1:16" ht="106.5" customHeight="1" x14ac:dyDescent="0.3">
      <c r="A6" s="176" t="s">
        <v>91</v>
      </c>
      <c r="B6" s="177" t="s">
        <v>89</v>
      </c>
      <c r="C6" s="178" t="s">
        <v>436</v>
      </c>
      <c r="D6" s="178" t="s">
        <v>87</v>
      </c>
      <c r="E6" s="178" t="s">
        <v>90</v>
      </c>
      <c r="F6" s="178" t="s">
        <v>437</v>
      </c>
      <c r="G6" s="178" t="s">
        <v>79</v>
      </c>
      <c r="H6" s="178" t="s">
        <v>438</v>
      </c>
      <c r="I6" s="178" t="s">
        <v>439</v>
      </c>
      <c r="J6" s="178" t="s">
        <v>440</v>
      </c>
      <c r="K6" s="178" t="s">
        <v>75</v>
      </c>
      <c r="L6" s="178" t="s">
        <v>84</v>
      </c>
      <c r="M6" s="179" t="s">
        <v>83</v>
      </c>
      <c r="N6" s="179" t="s">
        <v>82</v>
      </c>
      <c r="O6" s="179" t="s">
        <v>81</v>
      </c>
      <c r="P6" s="180" t="s">
        <v>441</v>
      </c>
    </row>
    <row r="7" spans="1:16" ht="93.75" customHeight="1" x14ac:dyDescent="0.3">
      <c r="A7" s="181">
        <v>1</v>
      </c>
      <c r="B7" s="182">
        <v>18</v>
      </c>
      <c r="C7" s="183" t="s">
        <v>442</v>
      </c>
      <c r="D7" s="184" t="s">
        <v>443</v>
      </c>
      <c r="E7" s="185" t="s">
        <v>444</v>
      </c>
      <c r="F7" s="186" t="s">
        <v>445</v>
      </c>
      <c r="G7" s="185" t="s">
        <v>446</v>
      </c>
      <c r="H7" s="95" t="s">
        <v>447</v>
      </c>
      <c r="I7" s="187" t="s">
        <v>448</v>
      </c>
      <c r="J7" s="182" t="s">
        <v>194</v>
      </c>
      <c r="K7" s="187" t="s">
        <v>449</v>
      </c>
      <c r="L7" s="188" t="s">
        <v>450</v>
      </c>
      <c r="M7" s="189">
        <v>250</v>
      </c>
      <c r="N7" s="190">
        <v>50400</v>
      </c>
      <c r="O7" s="191">
        <f>M7*N7</f>
        <v>12600000</v>
      </c>
      <c r="P7" s="192" t="s">
        <v>451</v>
      </c>
    </row>
    <row r="8" spans="1:16" ht="87.75" customHeight="1" x14ac:dyDescent="0.3">
      <c r="A8" s="181">
        <v>2</v>
      </c>
      <c r="B8" s="182">
        <v>19</v>
      </c>
      <c r="C8" s="183" t="s">
        <v>452</v>
      </c>
      <c r="D8" s="184" t="s">
        <v>453</v>
      </c>
      <c r="E8" s="185" t="s">
        <v>454</v>
      </c>
      <c r="F8" s="186" t="s">
        <v>455</v>
      </c>
      <c r="G8" s="185" t="s">
        <v>456</v>
      </c>
      <c r="H8" s="95" t="s">
        <v>447</v>
      </c>
      <c r="I8" s="187" t="s">
        <v>448</v>
      </c>
      <c r="J8" s="182" t="s">
        <v>194</v>
      </c>
      <c r="K8" s="187" t="s">
        <v>449</v>
      </c>
      <c r="L8" s="188" t="s">
        <v>450</v>
      </c>
      <c r="M8" s="189">
        <v>400</v>
      </c>
      <c r="N8" s="190">
        <v>47250</v>
      </c>
      <c r="O8" s="191">
        <f t="shared" ref="O8:O26" si="0">M8*N8</f>
        <v>18900000</v>
      </c>
      <c r="P8" s="192" t="s">
        <v>457</v>
      </c>
    </row>
    <row r="9" spans="1:16" ht="89.25" customHeight="1" x14ac:dyDescent="0.3">
      <c r="A9" s="181">
        <v>3</v>
      </c>
      <c r="B9" s="182">
        <v>20</v>
      </c>
      <c r="C9" s="183" t="s">
        <v>458</v>
      </c>
      <c r="D9" s="184" t="s">
        <v>459</v>
      </c>
      <c r="E9" s="185" t="s">
        <v>460</v>
      </c>
      <c r="F9" s="186" t="s">
        <v>461</v>
      </c>
      <c r="G9" s="185" t="s">
        <v>462</v>
      </c>
      <c r="H9" s="95" t="s">
        <v>447</v>
      </c>
      <c r="I9" s="187" t="s">
        <v>448</v>
      </c>
      <c r="J9" s="182" t="s">
        <v>194</v>
      </c>
      <c r="K9" s="187" t="s">
        <v>449</v>
      </c>
      <c r="L9" s="188" t="s">
        <v>450</v>
      </c>
      <c r="M9" s="189">
        <v>100</v>
      </c>
      <c r="N9" s="190">
        <v>47250</v>
      </c>
      <c r="O9" s="191">
        <f t="shared" si="0"/>
        <v>4725000</v>
      </c>
      <c r="P9" s="192" t="s">
        <v>463</v>
      </c>
    </row>
    <row r="10" spans="1:16" ht="88.5" customHeight="1" x14ac:dyDescent="0.3">
      <c r="A10" s="181">
        <v>4</v>
      </c>
      <c r="B10" s="182">
        <v>21</v>
      </c>
      <c r="C10" s="183" t="s">
        <v>464</v>
      </c>
      <c r="D10" s="184" t="s">
        <v>465</v>
      </c>
      <c r="E10" s="185" t="s">
        <v>466</v>
      </c>
      <c r="F10" s="186" t="s">
        <v>467</v>
      </c>
      <c r="G10" s="185" t="s">
        <v>468</v>
      </c>
      <c r="H10" s="95" t="s">
        <v>447</v>
      </c>
      <c r="I10" s="187" t="s">
        <v>448</v>
      </c>
      <c r="J10" s="182" t="s">
        <v>194</v>
      </c>
      <c r="K10" s="187" t="s">
        <v>449</v>
      </c>
      <c r="L10" s="188" t="s">
        <v>450</v>
      </c>
      <c r="M10" s="189">
        <v>50</v>
      </c>
      <c r="N10" s="190">
        <v>51975</v>
      </c>
      <c r="O10" s="191">
        <f t="shared" si="0"/>
        <v>2598750</v>
      </c>
      <c r="P10" s="192" t="s">
        <v>469</v>
      </c>
    </row>
    <row r="11" spans="1:16" ht="81" customHeight="1" x14ac:dyDescent="0.3">
      <c r="A11" s="181">
        <v>5</v>
      </c>
      <c r="B11" s="182">
        <v>105</v>
      </c>
      <c r="C11" s="183" t="s">
        <v>470</v>
      </c>
      <c r="D11" s="193" t="s">
        <v>471</v>
      </c>
      <c r="E11" s="185" t="s">
        <v>472</v>
      </c>
      <c r="F11" s="186" t="s">
        <v>473</v>
      </c>
      <c r="G11" s="185" t="s">
        <v>474</v>
      </c>
      <c r="H11" s="95" t="s">
        <v>475</v>
      </c>
      <c r="I11" s="187" t="s">
        <v>476</v>
      </c>
      <c r="J11" s="182" t="s">
        <v>194</v>
      </c>
      <c r="K11" s="187" t="s">
        <v>449</v>
      </c>
      <c r="L11" s="188" t="s">
        <v>450</v>
      </c>
      <c r="M11" s="189">
        <v>200</v>
      </c>
      <c r="N11" s="190">
        <v>14700</v>
      </c>
      <c r="O11" s="191">
        <f t="shared" si="0"/>
        <v>2940000</v>
      </c>
      <c r="P11" s="192" t="s">
        <v>477</v>
      </c>
    </row>
    <row r="12" spans="1:16" ht="84" customHeight="1" x14ac:dyDescent="0.3">
      <c r="A12" s="181">
        <v>6</v>
      </c>
      <c r="B12" s="182">
        <v>106</v>
      </c>
      <c r="C12" s="183" t="s">
        <v>478</v>
      </c>
      <c r="D12" s="193" t="s">
        <v>479</v>
      </c>
      <c r="E12" s="185" t="s">
        <v>480</v>
      </c>
      <c r="F12" s="186" t="s">
        <v>481</v>
      </c>
      <c r="G12" s="185" t="s">
        <v>482</v>
      </c>
      <c r="H12" s="95" t="s">
        <v>475</v>
      </c>
      <c r="I12" s="187" t="s">
        <v>476</v>
      </c>
      <c r="J12" s="182" t="s">
        <v>194</v>
      </c>
      <c r="K12" s="187" t="s">
        <v>449</v>
      </c>
      <c r="L12" s="188" t="s">
        <v>450</v>
      </c>
      <c r="M12" s="189">
        <v>300</v>
      </c>
      <c r="N12" s="190">
        <v>14700</v>
      </c>
      <c r="O12" s="191">
        <f t="shared" si="0"/>
        <v>4410000</v>
      </c>
      <c r="P12" s="192" t="s">
        <v>483</v>
      </c>
    </row>
    <row r="13" spans="1:16" ht="88.5" customHeight="1" x14ac:dyDescent="0.3">
      <c r="A13" s="181">
        <v>7</v>
      </c>
      <c r="B13" s="182">
        <v>22</v>
      </c>
      <c r="C13" s="183" t="s">
        <v>484</v>
      </c>
      <c r="D13" s="193" t="s">
        <v>485</v>
      </c>
      <c r="E13" s="185" t="s">
        <v>486</v>
      </c>
      <c r="F13" s="186" t="s">
        <v>487</v>
      </c>
      <c r="G13" s="185" t="s">
        <v>488</v>
      </c>
      <c r="H13" s="95" t="s">
        <v>447</v>
      </c>
      <c r="I13" s="187" t="s">
        <v>476</v>
      </c>
      <c r="J13" s="182" t="s">
        <v>194</v>
      </c>
      <c r="K13" s="187" t="s">
        <v>449</v>
      </c>
      <c r="L13" s="188" t="s">
        <v>450</v>
      </c>
      <c r="M13" s="189">
        <v>200</v>
      </c>
      <c r="N13" s="190">
        <v>36750</v>
      </c>
      <c r="O13" s="191">
        <f t="shared" si="0"/>
        <v>7350000</v>
      </c>
      <c r="P13" s="192" t="s">
        <v>489</v>
      </c>
    </row>
    <row r="14" spans="1:16" ht="82.5" customHeight="1" x14ac:dyDescent="0.3">
      <c r="A14" s="181">
        <v>8</v>
      </c>
      <c r="B14" s="182">
        <v>107</v>
      </c>
      <c r="C14" s="183" t="s">
        <v>490</v>
      </c>
      <c r="D14" s="193" t="s">
        <v>491</v>
      </c>
      <c r="E14" s="185" t="s">
        <v>492</v>
      </c>
      <c r="F14" s="186" t="s">
        <v>493</v>
      </c>
      <c r="G14" s="185" t="s">
        <v>494</v>
      </c>
      <c r="H14" s="95" t="s">
        <v>475</v>
      </c>
      <c r="I14" s="187" t="s">
        <v>495</v>
      </c>
      <c r="J14" s="182" t="s">
        <v>194</v>
      </c>
      <c r="K14" s="187" t="s">
        <v>449</v>
      </c>
      <c r="L14" s="188" t="s">
        <v>450</v>
      </c>
      <c r="M14" s="189">
        <v>500</v>
      </c>
      <c r="N14" s="190">
        <v>23520</v>
      </c>
      <c r="O14" s="191">
        <f t="shared" si="0"/>
        <v>11760000</v>
      </c>
      <c r="P14" s="192" t="s">
        <v>496</v>
      </c>
    </row>
    <row r="15" spans="1:16" ht="111" customHeight="1" x14ac:dyDescent="0.3">
      <c r="A15" s="181">
        <v>9</v>
      </c>
      <c r="B15" s="182">
        <v>108</v>
      </c>
      <c r="C15" s="183" t="s">
        <v>497</v>
      </c>
      <c r="D15" s="193" t="s">
        <v>498</v>
      </c>
      <c r="E15" s="185" t="s">
        <v>499</v>
      </c>
      <c r="F15" s="186" t="s">
        <v>500</v>
      </c>
      <c r="G15" s="185" t="s">
        <v>501</v>
      </c>
      <c r="H15" s="95" t="s">
        <v>475</v>
      </c>
      <c r="I15" s="187" t="s">
        <v>495</v>
      </c>
      <c r="J15" s="182" t="s">
        <v>194</v>
      </c>
      <c r="K15" s="187" t="s">
        <v>449</v>
      </c>
      <c r="L15" s="188" t="s">
        <v>450</v>
      </c>
      <c r="M15" s="189">
        <v>500</v>
      </c>
      <c r="N15" s="190">
        <v>26460</v>
      </c>
      <c r="O15" s="191">
        <f t="shared" si="0"/>
        <v>13230000</v>
      </c>
      <c r="P15" s="192" t="s">
        <v>502</v>
      </c>
    </row>
    <row r="16" spans="1:16" ht="93" customHeight="1" x14ac:dyDescent="0.3">
      <c r="A16" s="181">
        <v>10</v>
      </c>
      <c r="B16" s="182">
        <v>109</v>
      </c>
      <c r="C16" s="183" t="s">
        <v>503</v>
      </c>
      <c r="D16" s="193" t="s">
        <v>504</v>
      </c>
      <c r="E16" s="185" t="s">
        <v>505</v>
      </c>
      <c r="F16" s="186" t="s">
        <v>506</v>
      </c>
      <c r="G16" s="185" t="s">
        <v>507</v>
      </c>
      <c r="H16" s="95" t="s">
        <v>475</v>
      </c>
      <c r="I16" s="187" t="s">
        <v>495</v>
      </c>
      <c r="J16" s="182" t="s">
        <v>194</v>
      </c>
      <c r="K16" s="187" t="s">
        <v>449</v>
      </c>
      <c r="L16" s="188" t="s">
        <v>450</v>
      </c>
      <c r="M16" s="189">
        <v>20</v>
      </c>
      <c r="N16" s="190">
        <v>26460</v>
      </c>
      <c r="O16" s="191">
        <f t="shared" si="0"/>
        <v>529200</v>
      </c>
      <c r="P16" s="192" t="s">
        <v>508</v>
      </c>
    </row>
    <row r="17" spans="1:16" ht="105" customHeight="1" x14ac:dyDescent="0.3">
      <c r="A17" s="181">
        <v>11</v>
      </c>
      <c r="B17" s="182">
        <v>110</v>
      </c>
      <c r="C17" s="183" t="s">
        <v>509</v>
      </c>
      <c r="D17" s="193" t="s">
        <v>510</v>
      </c>
      <c r="E17" s="185" t="s">
        <v>511</v>
      </c>
      <c r="F17" s="186" t="s">
        <v>512</v>
      </c>
      <c r="G17" s="185" t="s">
        <v>513</v>
      </c>
      <c r="H17" s="95" t="s">
        <v>475</v>
      </c>
      <c r="I17" s="187" t="s">
        <v>495</v>
      </c>
      <c r="J17" s="182" t="s">
        <v>194</v>
      </c>
      <c r="K17" s="187" t="s">
        <v>449</v>
      </c>
      <c r="L17" s="188" t="s">
        <v>450</v>
      </c>
      <c r="M17" s="189">
        <v>30</v>
      </c>
      <c r="N17" s="190">
        <v>26460</v>
      </c>
      <c r="O17" s="191">
        <f t="shared" si="0"/>
        <v>793800</v>
      </c>
      <c r="P17" s="192" t="s">
        <v>514</v>
      </c>
    </row>
    <row r="18" spans="1:16" ht="93.75" customHeight="1" x14ac:dyDescent="0.3">
      <c r="A18" s="181">
        <v>12</v>
      </c>
      <c r="B18" s="182">
        <v>111</v>
      </c>
      <c r="C18" s="183" t="s">
        <v>515</v>
      </c>
      <c r="D18" s="193" t="s">
        <v>516</v>
      </c>
      <c r="E18" s="185" t="s">
        <v>517</v>
      </c>
      <c r="F18" s="186" t="s">
        <v>518</v>
      </c>
      <c r="G18" s="185" t="s">
        <v>519</v>
      </c>
      <c r="H18" s="95" t="s">
        <v>475</v>
      </c>
      <c r="I18" s="187" t="s">
        <v>495</v>
      </c>
      <c r="J18" s="182" t="s">
        <v>194</v>
      </c>
      <c r="K18" s="187" t="s">
        <v>449</v>
      </c>
      <c r="L18" s="188" t="s">
        <v>450</v>
      </c>
      <c r="M18" s="189">
        <v>250</v>
      </c>
      <c r="N18" s="190">
        <v>26460</v>
      </c>
      <c r="O18" s="191">
        <f t="shared" si="0"/>
        <v>6615000</v>
      </c>
      <c r="P18" s="192" t="s">
        <v>520</v>
      </c>
    </row>
    <row r="19" spans="1:16" ht="84.75" customHeight="1" x14ac:dyDescent="0.3">
      <c r="A19" s="181">
        <v>13</v>
      </c>
      <c r="B19" s="182">
        <v>112</v>
      </c>
      <c r="C19" s="183" t="s">
        <v>521</v>
      </c>
      <c r="D19" s="184" t="s">
        <v>522</v>
      </c>
      <c r="E19" s="185" t="s">
        <v>523</v>
      </c>
      <c r="F19" s="186" t="s">
        <v>524</v>
      </c>
      <c r="G19" s="185" t="s">
        <v>525</v>
      </c>
      <c r="H19" s="95" t="s">
        <v>447</v>
      </c>
      <c r="I19" s="187" t="s">
        <v>526</v>
      </c>
      <c r="J19" s="182" t="s">
        <v>194</v>
      </c>
      <c r="K19" s="187" t="s">
        <v>449</v>
      </c>
      <c r="L19" s="188" t="s">
        <v>450</v>
      </c>
      <c r="M19" s="189">
        <v>50</v>
      </c>
      <c r="N19" s="190">
        <v>50400</v>
      </c>
      <c r="O19" s="191">
        <f t="shared" si="0"/>
        <v>2520000</v>
      </c>
      <c r="P19" s="192" t="s">
        <v>527</v>
      </c>
    </row>
    <row r="20" spans="1:16" ht="87" customHeight="1" x14ac:dyDescent="0.3">
      <c r="A20" s="181">
        <v>14</v>
      </c>
      <c r="B20" s="182">
        <v>113</v>
      </c>
      <c r="C20" s="183" t="s">
        <v>528</v>
      </c>
      <c r="D20" s="184" t="s">
        <v>529</v>
      </c>
      <c r="E20" s="185" t="s">
        <v>530</v>
      </c>
      <c r="F20" s="186" t="s">
        <v>531</v>
      </c>
      <c r="G20" s="185" t="s">
        <v>532</v>
      </c>
      <c r="H20" s="95" t="s">
        <v>447</v>
      </c>
      <c r="I20" s="187" t="s">
        <v>526</v>
      </c>
      <c r="J20" s="182" t="s">
        <v>194</v>
      </c>
      <c r="K20" s="187" t="s">
        <v>449</v>
      </c>
      <c r="L20" s="188" t="s">
        <v>450</v>
      </c>
      <c r="M20" s="189">
        <v>50</v>
      </c>
      <c r="N20" s="190">
        <v>55125</v>
      </c>
      <c r="O20" s="191">
        <f t="shared" si="0"/>
        <v>2756250</v>
      </c>
      <c r="P20" s="192" t="s">
        <v>533</v>
      </c>
    </row>
    <row r="21" spans="1:16" ht="99.75" customHeight="1" x14ac:dyDescent="0.3">
      <c r="A21" s="181">
        <v>15</v>
      </c>
      <c r="B21" s="182">
        <v>114</v>
      </c>
      <c r="C21" s="183" t="s">
        <v>534</v>
      </c>
      <c r="D21" s="184" t="s">
        <v>535</v>
      </c>
      <c r="E21" s="185" t="s">
        <v>536</v>
      </c>
      <c r="F21" s="186" t="s">
        <v>537</v>
      </c>
      <c r="G21" s="185" t="s">
        <v>538</v>
      </c>
      <c r="H21" s="95" t="s">
        <v>447</v>
      </c>
      <c r="I21" s="187" t="s">
        <v>526</v>
      </c>
      <c r="J21" s="182" t="s">
        <v>194</v>
      </c>
      <c r="K21" s="187" t="s">
        <v>449</v>
      </c>
      <c r="L21" s="188" t="s">
        <v>450</v>
      </c>
      <c r="M21" s="189">
        <v>20</v>
      </c>
      <c r="N21" s="190">
        <v>47250</v>
      </c>
      <c r="O21" s="191">
        <f t="shared" si="0"/>
        <v>945000</v>
      </c>
      <c r="P21" s="192" t="s">
        <v>539</v>
      </c>
    </row>
    <row r="22" spans="1:16" ht="105.75" customHeight="1" x14ac:dyDescent="0.3">
      <c r="A22" s="181">
        <v>16</v>
      </c>
      <c r="B22" s="182">
        <v>115</v>
      </c>
      <c r="C22" s="183" t="s">
        <v>540</v>
      </c>
      <c r="D22" s="193" t="s">
        <v>541</v>
      </c>
      <c r="E22" s="185" t="s">
        <v>542</v>
      </c>
      <c r="F22" s="186" t="s">
        <v>543</v>
      </c>
      <c r="G22" s="185" t="s">
        <v>544</v>
      </c>
      <c r="H22" s="95" t="s">
        <v>447</v>
      </c>
      <c r="I22" s="187" t="s">
        <v>448</v>
      </c>
      <c r="J22" s="182" t="s">
        <v>194</v>
      </c>
      <c r="K22" s="187" t="s">
        <v>449</v>
      </c>
      <c r="L22" s="188" t="s">
        <v>450</v>
      </c>
      <c r="M22" s="189">
        <v>20</v>
      </c>
      <c r="N22" s="190">
        <v>133875</v>
      </c>
      <c r="O22" s="191">
        <f t="shared" si="0"/>
        <v>2677500</v>
      </c>
      <c r="P22" s="192" t="s">
        <v>545</v>
      </c>
    </row>
    <row r="23" spans="1:16" ht="92.25" customHeight="1" x14ac:dyDescent="0.3">
      <c r="A23" s="181">
        <v>17</v>
      </c>
      <c r="B23" s="182">
        <v>82</v>
      </c>
      <c r="C23" s="183" t="s">
        <v>546</v>
      </c>
      <c r="D23" s="184" t="s">
        <v>547</v>
      </c>
      <c r="E23" s="185" t="s">
        <v>548</v>
      </c>
      <c r="F23" s="186" t="s">
        <v>548</v>
      </c>
      <c r="G23" s="185" t="s">
        <v>549</v>
      </c>
      <c r="H23" s="95" t="s">
        <v>550</v>
      </c>
      <c r="I23" s="187" t="s">
        <v>551</v>
      </c>
      <c r="J23" s="182" t="s">
        <v>552</v>
      </c>
      <c r="K23" s="187" t="s">
        <v>553</v>
      </c>
      <c r="L23" s="188" t="s">
        <v>554</v>
      </c>
      <c r="M23" s="189">
        <v>70</v>
      </c>
      <c r="N23" s="190">
        <v>57330</v>
      </c>
      <c r="O23" s="191">
        <f t="shared" si="0"/>
        <v>4013100</v>
      </c>
      <c r="P23" s="192" t="s">
        <v>555</v>
      </c>
    </row>
    <row r="24" spans="1:16" ht="111.75" customHeight="1" x14ac:dyDescent="0.3">
      <c r="A24" s="181">
        <v>18</v>
      </c>
      <c r="B24" s="182">
        <v>116</v>
      </c>
      <c r="C24" s="183" t="s">
        <v>556</v>
      </c>
      <c r="D24" s="193" t="s">
        <v>557</v>
      </c>
      <c r="E24" s="185" t="s">
        <v>558</v>
      </c>
      <c r="F24" s="186" t="s">
        <v>558</v>
      </c>
      <c r="G24" s="185" t="s">
        <v>559</v>
      </c>
      <c r="H24" s="95" t="s">
        <v>560</v>
      </c>
      <c r="I24" s="187" t="s">
        <v>561</v>
      </c>
      <c r="J24" s="182" t="s">
        <v>552</v>
      </c>
      <c r="K24" s="187" t="s">
        <v>553</v>
      </c>
      <c r="L24" s="188" t="s">
        <v>6</v>
      </c>
      <c r="M24" s="189">
        <v>20</v>
      </c>
      <c r="N24" s="190">
        <v>148260</v>
      </c>
      <c r="O24" s="191">
        <f t="shared" si="0"/>
        <v>2965200</v>
      </c>
      <c r="P24" s="194" t="s">
        <v>562</v>
      </c>
    </row>
    <row r="25" spans="1:16" ht="111" customHeight="1" x14ac:dyDescent="0.3">
      <c r="A25" s="181">
        <v>19</v>
      </c>
      <c r="B25" s="182">
        <v>117</v>
      </c>
      <c r="C25" s="183" t="s">
        <v>563</v>
      </c>
      <c r="D25" s="193" t="s">
        <v>564</v>
      </c>
      <c r="E25" s="185" t="s">
        <v>565</v>
      </c>
      <c r="F25" s="186" t="s">
        <v>565</v>
      </c>
      <c r="G25" s="185" t="s">
        <v>566</v>
      </c>
      <c r="H25" s="95" t="s">
        <v>560</v>
      </c>
      <c r="I25" s="187" t="s">
        <v>561</v>
      </c>
      <c r="J25" s="182" t="s">
        <v>552</v>
      </c>
      <c r="K25" s="187" t="s">
        <v>553</v>
      </c>
      <c r="L25" s="188" t="s">
        <v>6</v>
      </c>
      <c r="M25" s="189">
        <v>73</v>
      </c>
      <c r="N25" s="190">
        <v>108780</v>
      </c>
      <c r="O25" s="191">
        <f t="shared" si="0"/>
        <v>7940940</v>
      </c>
      <c r="P25" s="194" t="s">
        <v>567</v>
      </c>
    </row>
    <row r="26" spans="1:16" ht="135.75" customHeight="1" x14ac:dyDescent="0.3">
      <c r="A26" s="195">
        <v>20</v>
      </c>
      <c r="B26" s="196">
        <v>118</v>
      </c>
      <c r="C26" s="197" t="s">
        <v>568</v>
      </c>
      <c r="D26" s="198" t="s">
        <v>569</v>
      </c>
      <c r="E26" s="198" t="s">
        <v>569</v>
      </c>
      <c r="F26" s="196" t="s">
        <v>570</v>
      </c>
      <c r="G26" s="199" t="s">
        <v>571</v>
      </c>
      <c r="H26" s="200" t="s">
        <v>572</v>
      </c>
      <c r="I26" s="201" t="s">
        <v>573</v>
      </c>
      <c r="J26" s="196" t="s">
        <v>14</v>
      </c>
      <c r="K26" s="202" t="s">
        <v>574</v>
      </c>
      <c r="L26" s="203" t="s">
        <v>572</v>
      </c>
      <c r="M26" s="204">
        <v>10</v>
      </c>
      <c r="N26" s="205">
        <v>7033125</v>
      </c>
      <c r="O26" s="206">
        <f t="shared" si="0"/>
        <v>70331250</v>
      </c>
      <c r="P26" s="202" t="s">
        <v>575</v>
      </c>
    </row>
    <row r="27" spans="1:16" x14ac:dyDescent="0.3">
      <c r="A27" s="369" t="s">
        <v>576</v>
      </c>
      <c r="B27" s="369"/>
      <c r="C27" s="369"/>
      <c r="D27" s="369"/>
      <c r="E27" s="369"/>
      <c r="F27" s="369"/>
      <c r="G27" s="369"/>
      <c r="H27" s="369"/>
      <c r="I27" s="369"/>
      <c r="J27" s="369"/>
      <c r="K27" s="207"/>
      <c r="L27" s="207"/>
      <c r="M27" s="208"/>
      <c r="N27" s="208"/>
      <c r="O27" s="209">
        <f>SUM(O7:O26)</f>
        <v>180600990</v>
      </c>
      <c r="P27" s="210"/>
    </row>
  </sheetData>
  <mergeCells count="4">
    <mergeCell ref="A2:O2"/>
    <mergeCell ref="A3:P3"/>
    <mergeCell ref="A4:O4"/>
    <mergeCell ref="A27:J27"/>
  </mergeCells>
  <dataValidations count="1">
    <dataValidation type="decimal" showErrorMessage="1" errorTitle="Lưu ý" error="Nhập số lớn hơn 1 và nhỏ hơn 999,999,999,999,999" promptTitle="Lưu ý" prompt="Nhập số lớn hơn 1 và nhỏ hơn 999,999,999,999,999" sqref="M7:M26">
      <formula1>1</formula1>
      <formula2>999999999999999</formula2>
    </dataValidation>
  </dataValidations>
  <hyperlinks>
    <hyperlink ref="P25" r:id="rId1"/>
    <hyperlink ref="P24" r:id="rId2"/>
    <hyperlink ref="P23"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S10" sqref="S10"/>
    </sheetView>
  </sheetViews>
  <sheetFormatPr defaultRowHeight="18.75" x14ac:dyDescent="0.3"/>
  <cols>
    <col min="1" max="1" width="3.88671875" customWidth="1"/>
    <col min="2" max="3" width="0" hidden="1" customWidth="1"/>
    <col min="4" max="4" width="12.5546875" customWidth="1"/>
    <col min="5" max="5" width="12.44140625" customWidth="1"/>
    <col min="7" max="7" width="25.77734375" customWidth="1"/>
    <col min="15" max="15" width="11.33203125" customWidth="1"/>
  </cols>
  <sheetData>
    <row r="1" spans="1:15" x14ac:dyDescent="0.3">
      <c r="K1" s="211"/>
      <c r="O1" s="34" t="s">
        <v>577</v>
      </c>
    </row>
    <row r="2" spans="1:15" x14ac:dyDescent="0.3">
      <c r="A2" s="351" t="s">
        <v>92</v>
      </c>
      <c r="B2" s="351"/>
      <c r="C2" s="351"/>
      <c r="D2" s="351"/>
      <c r="E2" s="351"/>
      <c r="F2" s="351"/>
      <c r="G2" s="351"/>
      <c r="H2" s="351"/>
      <c r="I2" s="351"/>
      <c r="J2" s="351"/>
      <c r="K2" s="351"/>
      <c r="L2" s="351"/>
      <c r="M2" s="351"/>
      <c r="N2" s="351"/>
      <c r="O2" s="351"/>
    </row>
    <row r="3" spans="1:15" x14ac:dyDescent="0.3">
      <c r="A3" s="352" t="s">
        <v>578</v>
      </c>
      <c r="B3" s="352"/>
      <c r="C3" s="352"/>
      <c r="D3" s="352"/>
      <c r="E3" s="352"/>
      <c r="F3" s="352"/>
      <c r="G3" s="352"/>
      <c r="H3" s="352"/>
      <c r="I3" s="352"/>
      <c r="J3" s="352"/>
      <c r="K3" s="352"/>
      <c r="L3" s="352"/>
      <c r="M3" s="352"/>
      <c r="N3" s="352"/>
      <c r="O3" s="352"/>
    </row>
    <row r="4" spans="1:15" x14ac:dyDescent="0.3">
      <c r="A4" s="353" t="s">
        <v>94</v>
      </c>
      <c r="B4" s="353"/>
      <c r="C4" s="353"/>
      <c r="D4" s="353"/>
      <c r="E4" s="353"/>
      <c r="F4" s="353"/>
      <c r="G4" s="353"/>
      <c r="H4" s="353"/>
      <c r="I4" s="353"/>
      <c r="J4" s="353"/>
      <c r="K4" s="353"/>
      <c r="L4" s="353"/>
      <c r="M4" s="353"/>
      <c r="N4" s="353"/>
      <c r="O4" s="353"/>
    </row>
    <row r="5" spans="1:15" x14ac:dyDescent="0.3">
      <c r="A5" s="42"/>
      <c r="B5" s="42"/>
      <c r="C5" s="42"/>
      <c r="D5" s="42"/>
      <c r="E5" s="42"/>
      <c r="F5" s="42"/>
      <c r="G5" s="42"/>
      <c r="H5" s="42"/>
      <c r="I5" s="42"/>
      <c r="J5" s="42"/>
      <c r="K5" s="42"/>
      <c r="L5" s="42"/>
      <c r="M5" s="42"/>
      <c r="N5" s="42"/>
      <c r="O5" s="42"/>
    </row>
    <row r="6" spans="1:15" ht="85.5" x14ac:dyDescent="0.3">
      <c r="A6" s="212" t="s">
        <v>91</v>
      </c>
      <c r="B6" s="66" t="s">
        <v>89</v>
      </c>
      <c r="C6" s="212" t="s">
        <v>88</v>
      </c>
      <c r="D6" s="212" t="s">
        <v>87</v>
      </c>
      <c r="E6" s="212" t="s">
        <v>90</v>
      </c>
      <c r="F6" s="212" t="s">
        <v>581</v>
      </c>
      <c r="G6" s="212" t="s">
        <v>79</v>
      </c>
      <c r="H6" s="212" t="s">
        <v>582</v>
      </c>
      <c r="I6" s="212" t="s">
        <v>77</v>
      </c>
      <c r="J6" s="212" t="s">
        <v>583</v>
      </c>
      <c r="K6" s="212" t="s">
        <v>584</v>
      </c>
      <c r="L6" s="212" t="s">
        <v>579</v>
      </c>
      <c r="M6" s="212" t="s">
        <v>83</v>
      </c>
      <c r="N6" s="213" t="s">
        <v>82</v>
      </c>
      <c r="O6" s="214" t="s">
        <v>580</v>
      </c>
    </row>
    <row r="7" spans="1:15" ht="81" customHeight="1" x14ac:dyDescent="0.3">
      <c r="A7" s="215">
        <v>1</v>
      </c>
      <c r="B7" s="216">
        <v>22</v>
      </c>
      <c r="C7" s="216" t="s">
        <v>484</v>
      </c>
      <c r="D7" s="217" t="s">
        <v>485</v>
      </c>
      <c r="E7" s="217" t="s">
        <v>485</v>
      </c>
      <c r="F7" s="95" t="s">
        <v>586</v>
      </c>
      <c r="G7" s="221" t="s">
        <v>587</v>
      </c>
      <c r="H7" s="215" t="s">
        <v>588</v>
      </c>
      <c r="I7" s="95" t="s">
        <v>589</v>
      </c>
      <c r="J7" s="216" t="s">
        <v>367</v>
      </c>
      <c r="K7" s="76" t="s">
        <v>590</v>
      </c>
      <c r="L7" s="218" t="s">
        <v>585</v>
      </c>
      <c r="M7" s="219">
        <v>200</v>
      </c>
      <c r="N7" s="74">
        <v>33500</v>
      </c>
      <c r="O7" s="220">
        <f>M7*N7</f>
        <v>6700000</v>
      </c>
    </row>
    <row r="8" spans="1:15" ht="30" x14ac:dyDescent="0.3">
      <c r="A8" s="215">
        <v>2</v>
      </c>
      <c r="B8" s="216">
        <v>31</v>
      </c>
      <c r="C8" s="216" t="s">
        <v>591</v>
      </c>
      <c r="D8" s="217" t="s">
        <v>592</v>
      </c>
      <c r="E8" s="217" t="s">
        <v>592</v>
      </c>
      <c r="F8" s="95"/>
      <c r="G8" s="221" t="s">
        <v>594</v>
      </c>
      <c r="H8" s="215" t="s">
        <v>595</v>
      </c>
      <c r="I8" s="95" t="s">
        <v>596</v>
      </c>
      <c r="J8" s="216" t="s">
        <v>107</v>
      </c>
      <c r="K8" s="76" t="s">
        <v>597</v>
      </c>
      <c r="L8" s="218" t="s">
        <v>593</v>
      </c>
      <c r="M8" s="219">
        <v>400</v>
      </c>
      <c r="N8" s="74">
        <v>2825</v>
      </c>
      <c r="O8" s="220">
        <f t="shared" ref="O8:O21" si="0">M8*N8</f>
        <v>1130000</v>
      </c>
    </row>
    <row r="9" spans="1:15" ht="30" x14ac:dyDescent="0.3">
      <c r="A9" s="215">
        <v>3</v>
      </c>
      <c r="B9" s="216">
        <v>42</v>
      </c>
      <c r="C9" s="216" t="s">
        <v>598</v>
      </c>
      <c r="D9" s="217" t="s">
        <v>599</v>
      </c>
      <c r="E9" s="217" t="s">
        <v>599</v>
      </c>
      <c r="F9" s="95" t="s">
        <v>600</v>
      </c>
      <c r="G9" s="221"/>
      <c r="H9" s="215" t="s">
        <v>601</v>
      </c>
      <c r="I9" s="95" t="s">
        <v>602</v>
      </c>
      <c r="J9" s="216" t="s">
        <v>14</v>
      </c>
      <c r="K9" s="76" t="s">
        <v>603</v>
      </c>
      <c r="L9" s="218" t="s">
        <v>42</v>
      </c>
      <c r="M9" s="219">
        <v>500</v>
      </c>
      <c r="N9" s="74">
        <v>1470</v>
      </c>
      <c r="O9" s="220">
        <f t="shared" si="0"/>
        <v>735000</v>
      </c>
    </row>
    <row r="10" spans="1:15" ht="30" x14ac:dyDescent="0.3">
      <c r="A10" s="215">
        <v>4</v>
      </c>
      <c r="B10" s="216">
        <v>46</v>
      </c>
      <c r="C10" s="216" t="s">
        <v>604</v>
      </c>
      <c r="D10" s="217" t="s">
        <v>143</v>
      </c>
      <c r="E10" s="217" t="s">
        <v>143</v>
      </c>
      <c r="F10" s="95" t="s">
        <v>605</v>
      </c>
      <c r="G10" s="221" t="s">
        <v>606</v>
      </c>
      <c r="H10" s="215" t="s">
        <v>607</v>
      </c>
      <c r="I10" s="95" t="s">
        <v>608</v>
      </c>
      <c r="J10" s="216" t="s">
        <v>107</v>
      </c>
      <c r="K10" s="76" t="s">
        <v>609</v>
      </c>
      <c r="L10" s="218" t="s">
        <v>149</v>
      </c>
      <c r="M10" s="219">
        <v>65</v>
      </c>
      <c r="N10" s="74">
        <v>11200</v>
      </c>
      <c r="O10" s="220">
        <f t="shared" si="0"/>
        <v>728000</v>
      </c>
    </row>
    <row r="11" spans="1:15" ht="30" x14ac:dyDescent="0.3">
      <c r="A11" s="215">
        <v>5</v>
      </c>
      <c r="B11" s="216">
        <v>53</v>
      </c>
      <c r="C11" s="216" t="s">
        <v>610</v>
      </c>
      <c r="D11" s="217" t="s">
        <v>611</v>
      </c>
      <c r="E11" s="217" t="s">
        <v>611</v>
      </c>
      <c r="F11" s="95" t="s">
        <v>612</v>
      </c>
      <c r="G11" s="221" t="s">
        <v>613</v>
      </c>
      <c r="H11" s="215" t="s">
        <v>614</v>
      </c>
      <c r="I11" s="95" t="s">
        <v>615</v>
      </c>
      <c r="J11" s="216" t="s">
        <v>107</v>
      </c>
      <c r="K11" s="76" t="s">
        <v>609</v>
      </c>
      <c r="L11" s="218" t="s">
        <v>42</v>
      </c>
      <c r="M11" s="219">
        <v>70</v>
      </c>
      <c r="N11" s="74">
        <v>17880</v>
      </c>
      <c r="O11" s="220">
        <f t="shared" si="0"/>
        <v>1251600</v>
      </c>
    </row>
    <row r="12" spans="1:15" ht="30" x14ac:dyDescent="0.3">
      <c r="A12" s="215">
        <v>6</v>
      </c>
      <c r="B12" s="216">
        <v>54</v>
      </c>
      <c r="C12" s="216" t="s">
        <v>616</v>
      </c>
      <c r="D12" s="217" t="s">
        <v>611</v>
      </c>
      <c r="E12" s="217" t="s">
        <v>611</v>
      </c>
      <c r="F12" s="95" t="s">
        <v>612</v>
      </c>
      <c r="G12" s="221" t="s">
        <v>617</v>
      </c>
      <c r="H12" s="215" t="s">
        <v>614</v>
      </c>
      <c r="I12" s="95" t="s">
        <v>615</v>
      </c>
      <c r="J12" s="216" t="s">
        <v>107</v>
      </c>
      <c r="K12" s="76" t="s">
        <v>609</v>
      </c>
      <c r="L12" s="218" t="s">
        <v>42</v>
      </c>
      <c r="M12" s="219">
        <v>30</v>
      </c>
      <c r="N12" s="74">
        <v>17880</v>
      </c>
      <c r="O12" s="220">
        <f t="shared" si="0"/>
        <v>536400</v>
      </c>
    </row>
    <row r="13" spans="1:15" ht="30" x14ac:dyDescent="0.3">
      <c r="A13" s="215">
        <v>7</v>
      </c>
      <c r="B13" s="216">
        <v>55</v>
      </c>
      <c r="C13" s="216" t="s">
        <v>618</v>
      </c>
      <c r="D13" s="217" t="s">
        <v>619</v>
      </c>
      <c r="E13" s="217" t="s">
        <v>619</v>
      </c>
      <c r="F13" s="216" t="s">
        <v>620</v>
      </c>
      <c r="G13" s="221" t="s">
        <v>621</v>
      </c>
      <c r="H13" s="215" t="s">
        <v>622</v>
      </c>
      <c r="I13" s="95" t="s">
        <v>623</v>
      </c>
      <c r="J13" s="216" t="s">
        <v>367</v>
      </c>
      <c r="K13" s="76" t="s">
        <v>624</v>
      </c>
      <c r="L13" s="218" t="s">
        <v>42</v>
      </c>
      <c r="M13" s="219">
        <v>20</v>
      </c>
      <c r="N13" s="74">
        <v>96900</v>
      </c>
      <c r="O13" s="220">
        <f t="shared" si="0"/>
        <v>1938000</v>
      </c>
    </row>
    <row r="14" spans="1:15" ht="30" x14ac:dyDescent="0.3">
      <c r="A14" s="215">
        <v>8</v>
      </c>
      <c r="B14" s="216">
        <v>56</v>
      </c>
      <c r="C14" s="216" t="s">
        <v>625</v>
      </c>
      <c r="D14" s="217" t="s">
        <v>626</v>
      </c>
      <c r="E14" s="217" t="s">
        <v>626</v>
      </c>
      <c r="F14" s="216" t="s">
        <v>627</v>
      </c>
      <c r="G14" s="221" t="s">
        <v>628</v>
      </c>
      <c r="H14" s="215" t="s">
        <v>622</v>
      </c>
      <c r="I14" s="95" t="s">
        <v>623</v>
      </c>
      <c r="J14" s="216" t="s">
        <v>367</v>
      </c>
      <c r="K14" s="76" t="s">
        <v>624</v>
      </c>
      <c r="L14" s="218" t="s">
        <v>42</v>
      </c>
      <c r="M14" s="219">
        <v>20</v>
      </c>
      <c r="N14" s="74">
        <v>34900</v>
      </c>
      <c r="O14" s="220">
        <f t="shared" si="0"/>
        <v>698000</v>
      </c>
    </row>
    <row r="15" spans="1:15" ht="30" x14ac:dyDescent="0.3">
      <c r="A15" s="215">
        <v>9</v>
      </c>
      <c r="B15" s="216">
        <v>57</v>
      </c>
      <c r="C15" s="216" t="s">
        <v>629</v>
      </c>
      <c r="D15" s="217" t="s">
        <v>619</v>
      </c>
      <c r="E15" s="217" t="s">
        <v>619</v>
      </c>
      <c r="F15" s="68" t="s">
        <v>630</v>
      </c>
      <c r="G15" s="221" t="s">
        <v>631</v>
      </c>
      <c r="H15" s="215" t="s">
        <v>632</v>
      </c>
      <c r="I15" s="95" t="s">
        <v>623</v>
      </c>
      <c r="J15" s="216" t="s">
        <v>367</v>
      </c>
      <c r="K15" s="76" t="s">
        <v>624</v>
      </c>
      <c r="L15" s="218" t="s">
        <v>42</v>
      </c>
      <c r="M15" s="219">
        <v>20</v>
      </c>
      <c r="N15" s="74">
        <v>96900</v>
      </c>
      <c r="O15" s="220">
        <f t="shared" si="0"/>
        <v>1938000</v>
      </c>
    </row>
    <row r="16" spans="1:15" ht="30" x14ac:dyDescent="0.3">
      <c r="A16" s="215">
        <v>10</v>
      </c>
      <c r="B16" s="216">
        <v>58</v>
      </c>
      <c r="C16" s="216" t="s">
        <v>633</v>
      </c>
      <c r="D16" s="217" t="s">
        <v>626</v>
      </c>
      <c r="E16" s="217" t="s">
        <v>626</v>
      </c>
      <c r="F16" s="216" t="s">
        <v>634</v>
      </c>
      <c r="G16" s="221" t="s">
        <v>635</v>
      </c>
      <c r="H16" s="215" t="s">
        <v>622</v>
      </c>
      <c r="I16" s="95" t="s">
        <v>623</v>
      </c>
      <c r="J16" s="216" t="s">
        <v>367</v>
      </c>
      <c r="K16" s="76" t="s">
        <v>624</v>
      </c>
      <c r="L16" s="218" t="s">
        <v>42</v>
      </c>
      <c r="M16" s="219">
        <v>20</v>
      </c>
      <c r="N16" s="74">
        <v>34900</v>
      </c>
      <c r="O16" s="220">
        <f t="shared" si="0"/>
        <v>698000</v>
      </c>
    </row>
    <row r="17" spans="1:15" ht="30" x14ac:dyDescent="0.3">
      <c r="A17" s="215">
        <v>11</v>
      </c>
      <c r="B17" s="216">
        <v>59</v>
      </c>
      <c r="C17" s="216" t="s">
        <v>636</v>
      </c>
      <c r="D17" s="217" t="s">
        <v>637</v>
      </c>
      <c r="E17" s="217" t="s">
        <v>637</v>
      </c>
      <c r="F17" s="216" t="s">
        <v>638</v>
      </c>
      <c r="G17" s="221" t="s">
        <v>639</v>
      </c>
      <c r="H17" s="215" t="s">
        <v>640</v>
      </c>
      <c r="I17" s="95" t="s">
        <v>641</v>
      </c>
      <c r="J17" s="216" t="s">
        <v>367</v>
      </c>
      <c r="K17" s="76" t="s">
        <v>624</v>
      </c>
      <c r="L17" s="218" t="s">
        <v>42</v>
      </c>
      <c r="M17" s="219">
        <v>30</v>
      </c>
      <c r="N17" s="74">
        <v>34900</v>
      </c>
      <c r="O17" s="220">
        <f t="shared" si="0"/>
        <v>1047000</v>
      </c>
    </row>
    <row r="18" spans="1:15" ht="30" x14ac:dyDescent="0.3">
      <c r="A18" s="215">
        <v>12</v>
      </c>
      <c r="B18" s="216">
        <v>60</v>
      </c>
      <c r="C18" s="216" t="s">
        <v>642</v>
      </c>
      <c r="D18" s="217" t="s">
        <v>637</v>
      </c>
      <c r="E18" s="217" t="s">
        <v>637</v>
      </c>
      <c r="F18" s="216" t="s">
        <v>643</v>
      </c>
      <c r="G18" s="221" t="s">
        <v>644</v>
      </c>
      <c r="H18" s="215" t="s">
        <v>622</v>
      </c>
      <c r="I18" s="95" t="s">
        <v>641</v>
      </c>
      <c r="J18" s="216" t="s">
        <v>367</v>
      </c>
      <c r="K18" s="76" t="s">
        <v>624</v>
      </c>
      <c r="L18" s="218" t="s">
        <v>42</v>
      </c>
      <c r="M18" s="219">
        <v>30</v>
      </c>
      <c r="N18" s="74">
        <v>34900</v>
      </c>
      <c r="O18" s="220">
        <f t="shared" si="0"/>
        <v>1047000</v>
      </c>
    </row>
    <row r="19" spans="1:15" ht="30" x14ac:dyDescent="0.3">
      <c r="A19" s="215">
        <v>13</v>
      </c>
      <c r="B19" s="216">
        <v>61</v>
      </c>
      <c r="C19" s="216" t="s">
        <v>645</v>
      </c>
      <c r="D19" s="217" t="s">
        <v>637</v>
      </c>
      <c r="E19" s="217" t="s">
        <v>637</v>
      </c>
      <c r="F19" s="216" t="s">
        <v>646</v>
      </c>
      <c r="G19" s="221" t="s">
        <v>647</v>
      </c>
      <c r="H19" s="215" t="s">
        <v>622</v>
      </c>
      <c r="I19" s="95" t="s">
        <v>641</v>
      </c>
      <c r="J19" s="216" t="s">
        <v>367</v>
      </c>
      <c r="K19" s="76" t="s">
        <v>624</v>
      </c>
      <c r="L19" s="218" t="s">
        <v>42</v>
      </c>
      <c r="M19" s="219">
        <v>20</v>
      </c>
      <c r="N19" s="74">
        <v>34900</v>
      </c>
      <c r="O19" s="220">
        <f t="shared" si="0"/>
        <v>698000</v>
      </c>
    </row>
    <row r="20" spans="1:15" ht="30" x14ac:dyDescent="0.3">
      <c r="A20" s="215">
        <v>14</v>
      </c>
      <c r="B20" s="216">
        <v>67</v>
      </c>
      <c r="C20" s="216" t="s">
        <v>648</v>
      </c>
      <c r="D20" s="217" t="s">
        <v>649</v>
      </c>
      <c r="E20" s="217" t="s">
        <v>649</v>
      </c>
      <c r="F20" s="95" t="s">
        <v>651</v>
      </c>
      <c r="G20" s="221" t="s">
        <v>652</v>
      </c>
      <c r="H20" s="222" t="s">
        <v>653</v>
      </c>
      <c r="I20" s="95" t="s">
        <v>654</v>
      </c>
      <c r="J20" s="216" t="s">
        <v>14</v>
      </c>
      <c r="K20" s="76" t="s">
        <v>603</v>
      </c>
      <c r="L20" s="218" t="s">
        <v>650</v>
      </c>
      <c r="M20" s="219">
        <v>3000</v>
      </c>
      <c r="N20" s="74">
        <v>232</v>
      </c>
      <c r="O20" s="220">
        <f t="shared" si="0"/>
        <v>696000</v>
      </c>
    </row>
    <row r="21" spans="1:15" ht="45" x14ac:dyDescent="0.3">
      <c r="A21" s="215">
        <v>15</v>
      </c>
      <c r="B21" s="216">
        <v>71</v>
      </c>
      <c r="C21" s="216" t="s">
        <v>655</v>
      </c>
      <c r="D21" s="217" t="s">
        <v>656</v>
      </c>
      <c r="E21" s="217" t="s">
        <v>656</v>
      </c>
      <c r="F21" s="216" t="s">
        <v>657</v>
      </c>
      <c r="G21" s="223"/>
      <c r="H21" s="95" t="s">
        <v>658</v>
      </c>
      <c r="I21" s="224" t="s">
        <v>659</v>
      </c>
      <c r="J21" s="216" t="s">
        <v>107</v>
      </c>
      <c r="K21" s="76" t="s">
        <v>660</v>
      </c>
      <c r="L21" s="218" t="s">
        <v>206</v>
      </c>
      <c r="M21" s="219">
        <v>4000</v>
      </c>
      <c r="N21" s="74">
        <v>7300</v>
      </c>
      <c r="O21" s="220">
        <f t="shared" si="0"/>
        <v>29200000</v>
      </c>
    </row>
    <row r="22" spans="1:15" x14ac:dyDescent="0.3">
      <c r="A22" s="215"/>
      <c r="B22" s="216"/>
      <c r="C22" s="216"/>
      <c r="D22" s="225"/>
      <c r="E22" s="225"/>
      <c r="F22" s="216"/>
      <c r="G22" s="223"/>
      <c r="H22" s="95"/>
      <c r="I22" s="224"/>
      <c r="J22" s="216"/>
      <c r="K22" s="76"/>
      <c r="L22" s="226"/>
      <c r="M22" s="227"/>
      <c r="N22" s="227"/>
      <c r="O22" s="228">
        <f>SUM(O7:O21)</f>
        <v>49041000</v>
      </c>
    </row>
    <row r="23" spans="1:15" ht="25.5" x14ac:dyDescent="0.3">
      <c r="A23" s="215">
        <v>16</v>
      </c>
      <c r="B23" s="216">
        <v>72</v>
      </c>
      <c r="C23" s="229" t="s">
        <v>661</v>
      </c>
      <c r="D23" s="230" t="s">
        <v>662</v>
      </c>
      <c r="E23" s="225" t="s">
        <v>662</v>
      </c>
      <c r="F23" s="216"/>
      <c r="G23" s="233"/>
      <c r="H23" s="95"/>
      <c r="I23" s="216"/>
      <c r="J23" s="216"/>
      <c r="K23" s="72"/>
      <c r="L23" s="231"/>
      <c r="M23" s="232"/>
      <c r="N23" s="232"/>
      <c r="O23" s="228"/>
    </row>
    <row r="24" spans="1:15" ht="45" x14ac:dyDescent="0.3">
      <c r="A24" s="215">
        <v>17</v>
      </c>
      <c r="B24" s="216">
        <v>72.099999999999994</v>
      </c>
      <c r="C24" s="216"/>
      <c r="D24" s="234" t="s">
        <v>663</v>
      </c>
      <c r="E24" s="234" t="s">
        <v>663</v>
      </c>
      <c r="F24" s="235" t="s">
        <v>664</v>
      </c>
      <c r="G24" s="233"/>
      <c r="H24" s="236" t="s">
        <v>665</v>
      </c>
      <c r="I24" s="95" t="s">
        <v>666</v>
      </c>
      <c r="J24" s="95" t="s">
        <v>14</v>
      </c>
      <c r="K24" s="76" t="s">
        <v>667</v>
      </c>
      <c r="L24" s="218" t="s">
        <v>321</v>
      </c>
      <c r="M24" s="219">
        <v>4</v>
      </c>
      <c r="N24" s="74">
        <v>3553000</v>
      </c>
      <c r="O24" s="220">
        <f>M24*N24</f>
        <v>14212000</v>
      </c>
    </row>
    <row r="25" spans="1:15" ht="51" x14ac:dyDescent="0.3">
      <c r="A25" s="215">
        <v>18</v>
      </c>
      <c r="B25" s="216">
        <v>72.2</v>
      </c>
      <c r="C25" s="216"/>
      <c r="D25" s="234" t="s">
        <v>668</v>
      </c>
      <c r="E25" s="234" t="s">
        <v>668</v>
      </c>
      <c r="F25" s="235" t="s">
        <v>669</v>
      </c>
      <c r="G25" s="233"/>
      <c r="H25" s="236" t="s">
        <v>670</v>
      </c>
      <c r="I25" s="95" t="s">
        <v>666</v>
      </c>
      <c r="J25" s="216" t="s">
        <v>14</v>
      </c>
      <c r="K25" s="76" t="s">
        <v>667</v>
      </c>
      <c r="L25" s="218" t="s">
        <v>321</v>
      </c>
      <c r="M25" s="219">
        <v>2</v>
      </c>
      <c r="N25" s="74">
        <v>6916000</v>
      </c>
      <c r="O25" s="220">
        <f t="shared" ref="O25:O29" si="1">M25*N25</f>
        <v>13832000</v>
      </c>
    </row>
    <row r="26" spans="1:15" ht="45" x14ac:dyDescent="0.3">
      <c r="A26" s="215">
        <v>19</v>
      </c>
      <c r="B26" s="216">
        <v>72.3</v>
      </c>
      <c r="C26" s="216"/>
      <c r="D26" s="234" t="s">
        <v>671</v>
      </c>
      <c r="E26" s="234" t="s">
        <v>671</v>
      </c>
      <c r="F26" s="235" t="s">
        <v>672</v>
      </c>
      <c r="G26" s="233"/>
      <c r="H26" s="236" t="s">
        <v>670</v>
      </c>
      <c r="I26" s="95" t="s">
        <v>666</v>
      </c>
      <c r="J26" s="216" t="s">
        <v>14</v>
      </c>
      <c r="K26" s="76" t="s">
        <v>667</v>
      </c>
      <c r="L26" s="218" t="s">
        <v>321</v>
      </c>
      <c r="M26" s="219">
        <v>2</v>
      </c>
      <c r="N26" s="74">
        <v>11798000</v>
      </c>
      <c r="O26" s="220">
        <f t="shared" si="1"/>
        <v>23596000</v>
      </c>
    </row>
    <row r="27" spans="1:15" ht="51" x14ac:dyDescent="0.3">
      <c r="A27" s="215">
        <v>20</v>
      </c>
      <c r="B27" s="216">
        <v>72.400000000000006</v>
      </c>
      <c r="C27" s="216"/>
      <c r="D27" s="234" t="s">
        <v>673</v>
      </c>
      <c r="E27" s="234" t="s">
        <v>673</v>
      </c>
      <c r="F27" s="235" t="s">
        <v>674</v>
      </c>
      <c r="G27" s="233"/>
      <c r="H27" s="236" t="s">
        <v>675</v>
      </c>
      <c r="I27" s="95" t="s">
        <v>666</v>
      </c>
      <c r="J27" s="216" t="s">
        <v>14</v>
      </c>
      <c r="K27" s="76" t="s">
        <v>667</v>
      </c>
      <c r="L27" s="218" t="s">
        <v>321</v>
      </c>
      <c r="M27" s="219">
        <v>2</v>
      </c>
      <c r="N27" s="74">
        <v>6323000</v>
      </c>
      <c r="O27" s="220">
        <f t="shared" si="1"/>
        <v>12646000</v>
      </c>
    </row>
    <row r="28" spans="1:15" ht="45" x14ac:dyDescent="0.3">
      <c r="A28" s="215">
        <v>21</v>
      </c>
      <c r="B28" s="216">
        <v>72.5</v>
      </c>
      <c r="C28" s="216"/>
      <c r="D28" s="234" t="s">
        <v>676</v>
      </c>
      <c r="E28" s="234" t="s">
        <v>676</v>
      </c>
      <c r="F28" s="235" t="s">
        <v>677</v>
      </c>
      <c r="G28" s="233"/>
      <c r="H28" s="236" t="s">
        <v>678</v>
      </c>
      <c r="I28" s="95" t="s">
        <v>666</v>
      </c>
      <c r="J28" s="216" t="s">
        <v>14</v>
      </c>
      <c r="K28" s="76" t="s">
        <v>667</v>
      </c>
      <c r="L28" s="218" t="s">
        <v>321</v>
      </c>
      <c r="M28" s="219">
        <v>2</v>
      </c>
      <c r="N28" s="74">
        <v>7947000</v>
      </c>
      <c r="O28" s="220">
        <f t="shared" si="1"/>
        <v>15894000</v>
      </c>
    </row>
    <row r="29" spans="1:15" ht="45" x14ac:dyDescent="0.3">
      <c r="A29" s="215">
        <v>22</v>
      </c>
      <c r="B29" s="216">
        <v>72.599999999999994</v>
      </c>
      <c r="C29" s="216"/>
      <c r="D29" s="234" t="s">
        <v>679</v>
      </c>
      <c r="E29" s="234" t="s">
        <v>679</v>
      </c>
      <c r="F29" s="235" t="s">
        <v>680</v>
      </c>
      <c r="G29" s="233"/>
      <c r="H29" s="236" t="s">
        <v>681</v>
      </c>
      <c r="I29" s="95" t="s">
        <v>666</v>
      </c>
      <c r="J29" s="216" t="s">
        <v>14</v>
      </c>
      <c r="K29" s="76" t="s">
        <v>667</v>
      </c>
      <c r="L29" s="218" t="s">
        <v>321</v>
      </c>
      <c r="M29" s="219">
        <v>2</v>
      </c>
      <c r="N29" s="74">
        <v>6323000</v>
      </c>
      <c r="O29" s="220">
        <f t="shared" si="1"/>
        <v>12646000</v>
      </c>
    </row>
    <row r="30" spans="1:15" x14ac:dyDescent="0.3">
      <c r="A30" s="215"/>
      <c r="B30" s="216"/>
      <c r="C30" s="216"/>
      <c r="D30" s="237"/>
      <c r="E30" s="237"/>
      <c r="F30" s="235"/>
      <c r="G30" s="233"/>
      <c r="H30" s="236"/>
      <c r="I30" s="95"/>
      <c r="J30" s="216"/>
      <c r="K30" s="238"/>
      <c r="L30" s="226"/>
      <c r="M30" s="227"/>
      <c r="N30" s="227"/>
      <c r="O30" s="228">
        <f>SUM(O24:O29)</f>
        <v>92826000</v>
      </c>
    </row>
    <row r="31" spans="1:15" x14ac:dyDescent="0.3">
      <c r="A31" s="215">
        <v>23</v>
      </c>
      <c r="B31" s="216">
        <v>73</v>
      </c>
      <c r="C31" s="229" t="s">
        <v>682</v>
      </c>
      <c r="D31" s="239" t="s">
        <v>683</v>
      </c>
      <c r="E31" s="237" t="s">
        <v>683</v>
      </c>
      <c r="F31" s="216"/>
      <c r="G31" s="223"/>
      <c r="H31" s="95"/>
      <c r="I31" s="216"/>
      <c r="J31" s="216"/>
      <c r="K31" s="238"/>
      <c r="L31" s="240"/>
      <c r="M31" s="227"/>
      <c r="N31" s="227"/>
      <c r="O31" s="241"/>
    </row>
    <row r="32" spans="1:15" ht="98.25" customHeight="1" x14ac:dyDescent="0.3">
      <c r="A32" s="215">
        <v>24</v>
      </c>
      <c r="B32" s="216">
        <v>73.099999999999994</v>
      </c>
      <c r="C32" s="216"/>
      <c r="D32" s="234" t="s">
        <v>684</v>
      </c>
      <c r="E32" s="234" t="s">
        <v>684</v>
      </c>
      <c r="F32" s="216"/>
      <c r="G32" s="221" t="s">
        <v>685</v>
      </c>
      <c r="H32" s="215"/>
      <c r="I32" s="216"/>
      <c r="J32" s="216"/>
      <c r="K32" s="76" t="s">
        <v>686</v>
      </c>
      <c r="L32" s="218" t="s">
        <v>241</v>
      </c>
      <c r="M32" s="219">
        <v>106</v>
      </c>
      <c r="N32" s="74">
        <v>61425</v>
      </c>
      <c r="O32" s="220">
        <f>M32*N32</f>
        <v>6511050</v>
      </c>
    </row>
    <row r="33" spans="1:15" ht="90.75" customHeight="1" x14ac:dyDescent="0.3">
      <c r="A33" s="215">
        <v>25</v>
      </c>
      <c r="B33" s="216">
        <v>73.2</v>
      </c>
      <c r="C33" s="216"/>
      <c r="D33" s="234" t="s">
        <v>687</v>
      </c>
      <c r="E33" s="234" t="s">
        <v>687</v>
      </c>
      <c r="F33" s="216"/>
      <c r="G33" s="221" t="s">
        <v>685</v>
      </c>
      <c r="H33" s="215"/>
      <c r="I33" s="216"/>
      <c r="J33" s="216"/>
      <c r="K33" s="76" t="s">
        <v>686</v>
      </c>
      <c r="L33" s="218" t="s">
        <v>241</v>
      </c>
      <c r="M33" s="219">
        <v>195</v>
      </c>
      <c r="N33" s="74">
        <v>61425</v>
      </c>
      <c r="O33" s="220">
        <f t="shared" ref="O33:O41" si="2">M33*N33</f>
        <v>11977875</v>
      </c>
    </row>
    <row r="34" spans="1:15" ht="87.75" customHeight="1" x14ac:dyDescent="0.3">
      <c r="A34" s="215">
        <v>26</v>
      </c>
      <c r="B34" s="216">
        <v>73.3</v>
      </c>
      <c r="C34" s="216"/>
      <c r="D34" s="234" t="s">
        <v>688</v>
      </c>
      <c r="E34" s="234" t="s">
        <v>688</v>
      </c>
      <c r="F34" s="216"/>
      <c r="G34" s="221" t="s">
        <v>685</v>
      </c>
      <c r="H34" s="215"/>
      <c r="I34" s="216"/>
      <c r="J34" s="216"/>
      <c r="K34" s="76" t="s">
        <v>686</v>
      </c>
      <c r="L34" s="218" t="s">
        <v>241</v>
      </c>
      <c r="M34" s="219">
        <v>60</v>
      </c>
      <c r="N34" s="74">
        <v>61425</v>
      </c>
      <c r="O34" s="220">
        <f t="shared" si="2"/>
        <v>3685500</v>
      </c>
    </row>
    <row r="35" spans="1:15" ht="82.5" customHeight="1" x14ac:dyDescent="0.3">
      <c r="A35" s="215">
        <v>27</v>
      </c>
      <c r="B35" s="216">
        <v>73.400000000000006</v>
      </c>
      <c r="C35" s="216"/>
      <c r="D35" s="234" t="s">
        <v>689</v>
      </c>
      <c r="E35" s="234" t="s">
        <v>689</v>
      </c>
      <c r="F35" s="216"/>
      <c r="G35" s="221" t="s">
        <v>685</v>
      </c>
      <c r="H35" s="215"/>
      <c r="I35" s="216"/>
      <c r="J35" s="216"/>
      <c r="K35" s="76" t="s">
        <v>686</v>
      </c>
      <c r="L35" s="218" t="s">
        <v>241</v>
      </c>
      <c r="M35" s="219">
        <v>154</v>
      </c>
      <c r="N35" s="74">
        <v>61425</v>
      </c>
      <c r="O35" s="220">
        <f t="shared" si="2"/>
        <v>9459450</v>
      </c>
    </row>
    <row r="36" spans="1:15" ht="84" customHeight="1" x14ac:dyDescent="0.3">
      <c r="A36" s="215">
        <v>28</v>
      </c>
      <c r="B36" s="216">
        <v>73.5</v>
      </c>
      <c r="C36" s="216"/>
      <c r="D36" s="234" t="s">
        <v>690</v>
      </c>
      <c r="E36" s="234" t="s">
        <v>690</v>
      </c>
      <c r="F36" s="216"/>
      <c r="G36" s="221" t="s">
        <v>685</v>
      </c>
      <c r="H36" s="215"/>
      <c r="I36" s="216"/>
      <c r="J36" s="216"/>
      <c r="K36" s="76" t="s">
        <v>686</v>
      </c>
      <c r="L36" s="218" t="s">
        <v>241</v>
      </c>
      <c r="M36" s="219">
        <v>175</v>
      </c>
      <c r="N36" s="74">
        <v>61425</v>
      </c>
      <c r="O36" s="220">
        <f t="shared" si="2"/>
        <v>10749375</v>
      </c>
    </row>
    <row r="37" spans="1:15" ht="84.75" customHeight="1" x14ac:dyDescent="0.3">
      <c r="A37" s="215">
        <v>29</v>
      </c>
      <c r="B37" s="216">
        <v>73.599999999999994</v>
      </c>
      <c r="C37" s="216"/>
      <c r="D37" s="234" t="s">
        <v>691</v>
      </c>
      <c r="E37" s="234" t="s">
        <v>691</v>
      </c>
      <c r="F37" s="216"/>
      <c r="G37" s="221" t="s">
        <v>685</v>
      </c>
      <c r="H37" s="215"/>
      <c r="I37" s="216"/>
      <c r="J37" s="216"/>
      <c r="K37" s="76" t="s">
        <v>686</v>
      </c>
      <c r="L37" s="218" t="s">
        <v>241</v>
      </c>
      <c r="M37" s="219">
        <v>375</v>
      </c>
      <c r="N37" s="74">
        <v>61425</v>
      </c>
      <c r="O37" s="220">
        <f t="shared" si="2"/>
        <v>23034375</v>
      </c>
    </row>
    <row r="38" spans="1:15" ht="78.75" customHeight="1" x14ac:dyDescent="0.3">
      <c r="A38" s="215">
        <v>30</v>
      </c>
      <c r="B38" s="216">
        <v>73.7</v>
      </c>
      <c r="C38" s="216"/>
      <c r="D38" s="234" t="s">
        <v>692</v>
      </c>
      <c r="E38" s="234" t="s">
        <v>692</v>
      </c>
      <c r="F38" s="216"/>
      <c r="G38" s="221" t="s">
        <v>685</v>
      </c>
      <c r="H38" s="215"/>
      <c r="I38" s="216"/>
      <c r="J38" s="216"/>
      <c r="K38" s="76" t="s">
        <v>686</v>
      </c>
      <c r="L38" s="218" t="s">
        <v>241</v>
      </c>
      <c r="M38" s="219">
        <v>25</v>
      </c>
      <c r="N38" s="74">
        <v>61425</v>
      </c>
      <c r="O38" s="220">
        <f t="shared" si="2"/>
        <v>1535625</v>
      </c>
    </row>
    <row r="39" spans="1:15" ht="82.5" customHeight="1" x14ac:dyDescent="0.3">
      <c r="A39" s="215">
        <v>31</v>
      </c>
      <c r="B39" s="216">
        <v>73.8</v>
      </c>
      <c r="C39" s="216"/>
      <c r="D39" s="234" t="s">
        <v>693</v>
      </c>
      <c r="E39" s="234" t="s">
        <v>693</v>
      </c>
      <c r="F39" s="216"/>
      <c r="G39" s="221" t="s">
        <v>685</v>
      </c>
      <c r="H39" s="215"/>
      <c r="I39" s="216"/>
      <c r="J39" s="216"/>
      <c r="K39" s="76" t="s">
        <v>686</v>
      </c>
      <c r="L39" s="218" t="s">
        <v>241</v>
      </c>
      <c r="M39" s="219">
        <v>22</v>
      </c>
      <c r="N39" s="74">
        <v>61425</v>
      </c>
      <c r="O39" s="220">
        <f t="shared" si="2"/>
        <v>1351350</v>
      </c>
    </row>
    <row r="40" spans="1:15" ht="70.5" customHeight="1" x14ac:dyDescent="0.3">
      <c r="A40" s="215">
        <v>32</v>
      </c>
      <c r="B40" s="216">
        <v>73.900000000000006</v>
      </c>
      <c r="C40" s="216"/>
      <c r="D40" s="234" t="s">
        <v>694</v>
      </c>
      <c r="E40" s="234" t="s">
        <v>694</v>
      </c>
      <c r="F40" s="216"/>
      <c r="G40" s="221" t="s">
        <v>685</v>
      </c>
      <c r="H40" s="215"/>
      <c r="I40" s="216"/>
      <c r="J40" s="216"/>
      <c r="K40" s="76" t="s">
        <v>686</v>
      </c>
      <c r="L40" s="218" t="s">
        <v>695</v>
      </c>
      <c r="M40" s="219">
        <v>5</v>
      </c>
      <c r="N40" s="74">
        <v>61425</v>
      </c>
      <c r="O40" s="220">
        <f t="shared" si="2"/>
        <v>307125</v>
      </c>
    </row>
    <row r="41" spans="1:15" ht="82.5" customHeight="1" x14ac:dyDescent="0.3">
      <c r="A41" s="215">
        <v>33</v>
      </c>
      <c r="B41" s="242">
        <v>73.099999999999994</v>
      </c>
      <c r="C41" s="216"/>
      <c r="D41" s="234" t="s">
        <v>696</v>
      </c>
      <c r="E41" s="234" t="s">
        <v>696</v>
      </c>
      <c r="F41" s="216"/>
      <c r="G41" s="221" t="s">
        <v>685</v>
      </c>
      <c r="H41" s="215"/>
      <c r="I41" s="216"/>
      <c r="J41" s="216"/>
      <c r="K41" s="76" t="s">
        <v>686</v>
      </c>
      <c r="L41" s="218" t="s">
        <v>695</v>
      </c>
      <c r="M41" s="219">
        <v>5</v>
      </c>
      <c r="N41" s="74">
        <v>61425</v>
      </c>
      <c r="O41" s="220">
        <f t="shared" si="2"/>
        <v>307125</v>
      </c>
    </row>
    <row r="42" spans="1:15" x14ac:dyDescent="0.3">
      <c r="A42" s="216"/>
      <c r="B42" s="216"/>
      <c r="C42" s="216"/>
      <c r="D42" s="216"/>
      <c r="E42" s="216"/>
      <c r="F42" s="220"/>
      <c r="G42" s="216"/>
      <c r="H42" s="216"/>
      <c r="I42" s="95"/>
      <c r="J42" s="216"/>
      <c r="K42" s="95"/>
      <c r="L42" s="216"/>
      <c r="M42" s="216"/>
      <c r="N42" s="243"/>
      <c r="O42" s="220">
        <f>SUM(O32:O41)</f>
        <v>68918850</v>
      </c>
    </row>
    <row r="43" spans="1:15" x14ac:dyDescent="0.3">
      <c r="A43" s="370" t="s">
        <v>697</v>
      </c>
      <c r="B43" s="371"/>
      <c r="C43" s="371"/>
      <c r="D43" s="371"/>
      <c r="E43" s="371"/>
      <c r="F43" s="371"/>
      <c r="G43" s="371"/>
      <c r="H43" s="371"/>
      <c r="I43" s="371"/>
      <c r="J43" s="372"/>
      <c r="K43" s="95"/>
      <c r="L43" s="216"/>
      <c r="M43" s="216"/>
      <c r="N43" s="243"/>
      <c r="O43" s="220">
        <f>O42+O30+O22</f>
        <v>210785850</v>
      </c>
    </row>
  </sheetData>
  <mergeCells count="4">
    <mergeCell ref="A2:O2"/>
    <mergeCell ref="A3:O3"/>
    <mergeCell ref="A4:O4"/>
    <mergeCell ref="A43:J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activeCell="Q12" sqref="Q12"/>
    </sheetView>
  </sheetViews>
  <sheetFormatPr defaultRowHeight="18.75" x14ac:dyDescent="0.3"/>
  <cols>
    <col min="1" max="1" width="5.33203125" customWidth="1"/>
    <col min="2" max="4" width="0" hidden="1" customWidth="1"/>
    <col min="6" max="6" width="10.6640625" customWidth="1"/>
    <col min="10" max="10" width="14.33203125" customWidth="1"/>
    <col min="13" max="13" width="10.44140625" customWidth="1"/>
  </cols>
  <sheetData>
    <row r="1" spans="1:13" x14ac:dyDescent="0.3">
      <c r="M1" s="34" t="s">
        <v>698</v>
      </c>
    </row>
    <row r="2" spans="1:13" x14ac:dyDescent="0.3">
      <c r="A2" s="351" t="s">
        <v>92</v>
      </c>
      <c r="B2" s="351"/>
      <c r="C2" s="351"/>
      <c r="D2" s="351"/>
      <c r="E2" s="351"/>
      <c r="F2" s="351"/>
      <c r="G2" s="351"/>
      <c r="H2" s="351"/>
      <c r="I2" s="351"/>
      <c r="J2" s="351"/>
      <c r="K2" s="351"/>
      <c r="L2" s="351"/>
      <c r="M2" s="351"/>
    </row>
    <row r="3" spans="1:13" x14ac:dyDescent="0.3">
      <c r="A3" s="352" t="s">
        <v>699</v>
      </c>
      <c r="B3" s="352"/>
      <c r="C3" s="352"/>
      <c r="D3" s="352"/>
      <c r="E3" s="352"/>
      <c r="F3" s="352"/>
      <c r="G3" s="352"/>
      <c r="H3" s="352"/>
      <c r="I3" s="352"/>
      <c r="J3" s="352"/>
      <c r="K3" s="352"/>
      <c r="L3" s="352"/>
      <c r="M3" s="352"/>
    </row>
    <row r="4" spans="1:13" x14ac:dyDescent="0.3">
      <c r="A4" s="353" t="s">
        <v>94</v>
      </c>
      <c r="B4" s="353"/>
      <c r="C4" s="353"/>
      <c r="D4" s="353"/>
      <c r="E4" s="353"/>
      <c r="F4" s="353"/>
      <c r="G4" s="353"/>
      <c r="H4" s="353"/>
      <c r="I4" s="353"/>
      <c r="J4" s="353"/>
      <c r="K4" s="353"/>
      <c r="L4" s="353"/>
      <c r="M4" s="353"/>
    </row>
    <row r="5" spans="1:13" x14ac:dyDescent="0.3">
      <c r="A5" s="42"/>
      <c r="B5" s="42"/>
      <c r="C5" s="42"/>
      <c r="D5" s="42"/>
      <c r="E5" s="42"/>
      <c r="F5" s="42"/>
      <c r="G5" s="42"/>
      <c r="H5" s="42"/>
      <c r="I5" s="42"/>
      <c r="J5" s="42"/>
      <c r="K5" s="42"/>
      <c r="L5" s="42"/>
      <c r="M5" s="42"/>
    </row>
    <row r="6" spans="1:13" ht="90" customHeight="1" x14ac:dyDescent="0.3">
      <c r="A6" s="33" t="s">
        <v>91</v>
      </c>
      <c r="B6" s="177" t="s">
        <v>89</v>
      </c>
      <c r="C6" s="244" t="s">
        <v>88</v>
      </c>
      <c r="D6" s="244" t="s">
        <v>302</v>
      </c>
      <c r="E6" s="108" t="s">
        <v>87</v>
      </c>
      <c r="F6" s="107" t="s">
        <v>90</v>
      </c>
      <c r="G6" s="108" t="s">
        <v>700</v>
      </c>
      <c r="H6" s="108" t="s">
        <v>101</v>
      </c>
      <c r="I6" s="108" t="s">
        <v>303</v>
      </c>
      <c r="J6" s="107" t="s">
        <v>304</v>
      </c>
      <c r="K6" s="107" t="s">
        <v>701</v>
      </c>
      <c r="L6" s="109" t="s">
        <v>305</v>
      </c>
      <c r="M6" s="110" t="s">
        <v>702</v>
      </c>
    </row>
    <row r="7" spans="1:13" ht="94.5" x14ac:dyDescent="0.3">
      <c r="A7" s="245">
        <v>1</v>
      </c>
      <c r="B7" s="245">
        <v>138</v>
      </c>
      <c r="C7" s="246" t="s">
        <v>703</v>
      </c>
      <c r="D7" s="246" t="s">
        <v>704</v>
      </c>
      <c r="E7" s="247" t="s">
        <v>704</v>
      </c>
      <c r="F7" s="248" t="s">
        <v>705</v>
      </c>
      <c r="G7" s="249" t="s">
        <v>706</v>
      </c>
      <c r="H7" s="245" t="s">
        <v>362</v>
      </c>
      <c r="I7" s="245">
        <v>6</v>
      </c>
      <c r="J7" s="250" t="s">
        <v>707</v>
      </c>
      <c r="K7" s="251">
        <v>30064010</v>
      </c>
      <c r="L7" s="252">
        <v>1650000</v>
      </c>
      <c r="M7" s="253">
        <f t="shared" ref="M7:M44" si="0">L7*I7</f>
        <v>9900000</v>
      </c>
    </row>
    <row r="8" spans="1:13" ht="47.25" x14ac:dyDescent="0.3">
      <c r="A8" s="245">
        <v>2</v>
      </c>
      <c r="B8" s="245">
        <v>139</v>
      </c>
      <c r="C8" s="246" t="s">
        <v>708</v>
      </c>
      <c r="D8" s="246" t="s">
        <v>709</v>
      </c>
      <c r="E8" s="247" t="s">
        <v>709</v>
      </c>
      <c r="F8" s="248" t="s">
        <v>710</v>
      </c>
      <c r="G8" s="249">
        <v>51202</v>
      </c>
      <c r="H8" s="245" t="s">
        <v>191</v>
      </c>
      <c r="I8" s="245">
        <v>15</v>
      </c>
      <c r="J8" s="250" t="s">
        <v>711</v>
      </c>
      <c r="K8" s="251">
        <v>30561000</v>
      </c>
      <c r="L8" s="252">
        <v>1053400</v>
      </c>
      <c r="M8" s="253">
        <f t="shared" si="0"/>
        <v>15801000</v>
      </c>
    </row>
    <row r="9" spans="1:13" x14ac:dyDescent="0.3">
      <c r="A9" s="245">
        <v>3</v>
      </c>
      <c r="B9" s="245">
        <v>140</v>
      </c>
      <c r="C9" s="246" t="s">
        <v>712</v>
      </c>
      <c r="D9" s="246" t="s">
        <v>713</v>
      </c>
      <c r="E9" s="247" t="s">
        <v>713</v>
      </c>
      <c r="F9" s="248" t="s">
        <v>714</v>
      </c>
      <c r="G9" s="249" t="s">
        <v>713</v>
      </c>
      <c r="H9" s="245" t="s">
        <v>191</v>
      </c>
      <c r="I9" s="245">
        <v>7</v>
      </c>
      <c r="J9" s="250" t="s">
        <v>715</v>
      </c>
      <c r="K9" s="251">
        <v>30064010</v>
      </c>
      <c r="L9" s="252">
        <v>105000</v>
      </c>
      <c r="M9" s="253">
        <f t="shared" si="0"/>
        <v>735000</v>
      </c>
    </row>
    <row r="10" spans="1:13" ht="47.25" x14ac:dyDescent="0.3">
      <c r="A10" s="245">
        <v>4</v>
      </c>
      <c r="B10" s="245">
        <v>141</v>
      </c>
      <c r="C10" s="246" t="s">
        <v>716</v>
      </c>
      <c r="D10" s="246" t="s">
        <v>717</v>
      </c>
      <c r="E10" s="247" t="s">
        <v>718</v>
      </c>
      <c r="F10" s="248" t="s">
        <v>719</v>
      </c>
      <c r="G10" s="249" t="s">
        <v>720</v>
      </c>
      <c r="H10" s="245" t="s">
        <v>721</v>
      </c>
      <c r="I10" s="245">
        <v>100</v>
      </c>
      <c r="J10" s="250" t="s">
        <v>722</v>
      </c>
      <c r="K10" s="251">
        <v>90184900</v>
      </c>
      <c r="L10" s="252">
        <v>24200</v>
      </c>
      <c r="M10" s="253">
        <f t="shared" si="0"/>
        <v>2420000</v>
      </c>
    </row>
    <row r="11" spans="1:13" ht="47.25" x14ac:dyDescent="0.3">
      <c r="A11" s="245">
        <v>5</v>
      </c>
      <c r="B11" s="245">
        <v>142</v>
      </c>
      <c r="C11" s="246" t="s">
        <v>723</v>
      </c>
      <c r="D11" s="246" t="s">
        <v>717</v>
      </c>
      <c r="E11" s="247" t="s">
        <v>724</v>
      </c>
      <c r="F11" s="248" t="s">
        <v>719</v>
      </c>
      <c r="G11" s="249" t="s">
        <v>725</v>
      </c>
      <c r="H11" s="245" t="s">
        <v>721</v>
      </c>
      <c r="I11" s="245">
        <v>175</v>
      </c>
      <c r="J11" s="250" t="s">
        <v>722</v>
      </c>
      <c r="K11" s="251">
        <v>90184900</v>
      </c>
      <c r="L11" s="252">
        <v>24200</v>
      </c>
      <c r="M11" s="253">
        <f t="shared" si="0"/>
        <v>4235000</v>
      </c>
    </row>
    <row r="12" spans="1:13" ht="47.25" x14ac:dyDescent="0.3">
      <c r="A12" s="245">
        <v>6</v>
      </c>
      <c r="B12" s="245">
        <v>143</v>
      </c>
      <c r="C12" s="246" t="s">
        <v>726</v>
      </c>
      <c r="D12" s="246" t="s">
        <v>717</v>
      </c>
      <c r="E12" s="247" t="s">
        <v>727</v>
      </c>
      <c r="F12" s="248" t="s">
        <v>719</v>
      </c>
      <c r="G12" s="249" t="s">
        <v>728</v>
      </c>
      <c r="H12" s="245" t="s">
        <v>721</v>
      </c>
      <c r="I12" s="245">
        <v>125</v>
      </c>
      <c r="J12" s="250" t="s">
        <v>722</v>
      </c>
      <c r="K12" s="251">
        <v>90184900</v>
      </c>
      <c r="L12" s="252">
        <v>24200</v>
      </c>
      <c r="M12" s="253">
        <f t="shared" si="0"/>
        <v>3025000</v>
      </c>
    </row>
    <row r="13" spans="1:13" ht="47.25" x14ac:dyDescent="0.3">
      <c r="A13" s="245">
        <v>7</v>
      </c>
      <c r="B13" s="245">
        <v>144</v>
      </c>
      <c r="C13" s="246" t="s">
        <v>729</v>
      </c>
      <c r="D13" s="246" t="s">
        <v>717</v>
      </c>
      <c r="E13" s="247" t="s">
        <v>730</v>
      </c>
      <c r="F13" s="248" t="s">
        <v>719</v>
      </c>
      <c r="G13" s="249" t="s">
        <v>731</v>
      </c>
      <c r="H13" s="245" t="s">
        <v>721</v>
      </c>
      <c r="I13" s="245">
        <v>150</v>
      </c>
      <c r="J13" s="250" t="s">
        <v>722</v>
      </c>
      <c r="K13" s="251">
        <v>90184900</v>
      </c>
      <c r="L13" s="252">
        <v>24200</v>
      </c>
      <c r="M13" s="253">
        <f t="shared" si="0"/>
        <v>3630000</v>
      </c>
    </row>
    <row r="14" spans="1:13" ht="47.25" x14ac:dyDescent="0.3">
      <c r="A14" s="245">
        <v>8</v>
      </c>
      <c r="B14" s="245">
        <v>145</v>
      </c>
      <c r="C14" s="246" t="s">
        <v>732</v>
      </c>
      <c r="D14" s="246" t="s">
        <v>717</v>
      </c>
      <c r="E14" s="247" t="s">
        <v>733</v>
      </c>
      <c r="F14" s="248" t="s">
        <v>719</v>
      </c>
      <c r="G14" s="249" t="s">
        <v>734</v>
      </c>
      <c r="H14" s="245" t="s">
        <v>721</v>
      </c>
      <c r="I14" s="245">
        <v>150</v>
      </c>
      <c r="J14" s="250" t="s">
        <v>722</v>
      </c>
      <c r="K14" s="251">
        <v>90184900</v>
      </c>
      <c r="L14" s="252">
        <v>24200</v>
      </c>
      <c r="M14" s="253">
        <f t="shared" si="0"/>
        <v>3630000</v>
      </c>
    </row>
    <row r="15" spans="1:13" ht="47.25" x14ac:dyDescent="0.3">
      <c r="A15" s="245">
        <v>9</v>
      </c>
      <c r="B15" s="245">
        <v>146</v>
      </c>
      <c r="C15" s="246" t="s">
        <v>735</v>
      </c>
      <c r="D15" s="246" t="s">
        <v>717</v>
      </c>
      <c r="E15" s="247" t="s">
        <v>736</v>
      </c>
      <c r="F15" s="248" t="s">
        <v>719</v>
      </c>
      <c r="G15" s="249" t="s">
        <v>737</v>
      </c>
      <c r="H15" s="245" t="s">
        <v>721</v>
      </c>
      <c r="I15" s="245">
        <v>150</v>
      </c>
      <c r="J15" s="250" t="s">
        <v>722</v>
      </c>
      <c r="K15" s="251">
        <v>90184900</v>
      </c>
      <c r="L15" s="252">
        <v>24200</v>
      </c>
      <c r="M15" s="253">
        <f t="shared" si="0"/>
        <v>3630000</v>
      </c>
    </row>
    <row r="16" spans="1:13" ht="47.25" x14ac:dyDescent="0.3">
      <c r="A16" s="245">
        <v>10</v>
      </c>
      <c r="B16" s="245">
        <v>147</v>
      </c>
      <c r="C16" s="246" t="s">
        <v>738</v>
      </c>
      <c r="D16" s="246" t="s">
        <v>717</v>
      </c>
      <c r="E16" s="247" t="s">
        <v>739</v>
      </c>
      <c r="F16" s="248" t="s">
        <v>719</v>
      </c>
      <c r="G16" s="249" t="s">
        <v>740</v>
      </c>
      <c r="H16" s="245" t="s">
        <v>721</v>
      </c>
      <c r="I16" s="245">
        <v>100</v>
      </c>
      <c r="J16" s="250" t="s">
        <v>722</v>
      </c>
      <c r="K16" s="251">
        <v>90184900</v>
      </c>
      <c r="L16" s="252">
        <v>24200</v>
      </c>
      <c r="M16" s="253">
        <f t="shared" si="0"/>
        <v>2420000</v>
      </c>
    </row>
    <row r="17" spans="1:13" ht="47.25" x14ac:dyDescent="0.3">
      <c r="A17" s="245">
        <v>11</v>
      </c>
      <c r="B17" s="245">
        <v>148</v>
      </c>
      <c r="C17" s="246" t="s">
        <v>741</v>
      </c>
      <c r="D17" s="246" t="s">
        <v>717</v>
      </c>
      <c r="E17" s="247" t="s">
        <v>742</v>
      </c>
      <c r="F17" s="248" t="s">
        <v>719</v>
      </c>
      <c r="G17" s="249" t="s">
        <v>743</v>
      </c>
      <c r="H17" s="245" t="s">
        <v>721</v>
      </c>
      <c r="I17" s="245">
        <v>150</v>
      </c>
      <c r="J17" s="250" t="s">
        <v>722</v>
      </c>
      <c r="K17" s="251">
        <v>90184900</v>
      </c>
      <c r="L17" s="252">
        <v>24200</v>
      </c>
      <c r="M17" s="253">
        <f t="shared" si="0"/>
        <v>3630000</v>
      </c>
    </row>
    <row r="18" spans="1:13" ht="47.25" x14ac:dyDescent="0.3">
      <c r="A18" s="245">
        <v>12</v>
      </c>
      <c r="B18" s="245">
        <v>149</v>
      </c>
      <c r="C18" s="246" t="s">
        <v>744</v>
      </c>
      <c r="D18" s="246" t="s">
        <v>717</v>
      </c>
      <c r="E18" s="247" t="s">
        <v>745</v>
      </c>
      <c r="F18" s="248" t="s">
        <v>719</v>
      </c>
      <c r="G18" s="249" t="s">
        <v>746</v>
      </c>
      <c r="H18" s="245" t="s">
        <v>721</v>
      </c>
      <c r="I18" s="245">
        <v>150</v>
      </c>
      <c r="J18" s="250" t="s">
        <v>722</v>
      </c>
      <c r="K18" s="251">
        <v>90184900</v>
      </c>
      <c r="L18" s="252">
        <v>24200</v>
      </c>
      <c r="M18" s="253">
        <f t="shared" si="0"/>
        <v>3630000</v>
      </c>
    </row>
    <row r="19" spans="1:13" ht="47.25" x14ac:dyDescent="0.3">
      <c r="A19" s="245">
        <v>13</v>
      </c>
      <c r="B19" s="245">
        <v>150</v>
      </c>
      <c r="C19" s="246" t="s">
        <v>747</v>
      </c>
      <c r="D19" s="246" t="s">
        <v>717</v>
      </c>
      <c r="E19" s="247" t="s">
        <v>748</v>
      </c>
      <c r="F19" s="248" t="s">
        <v>719</v>
      </c>
      <c r="G19" s="249" t="s">
        <v>749</v>
      </c>
      <c r="H19" s="245" t="s">
        <v>721</v>
      </c>
      <c r="I19" s="245">
        <v>150</v>
      </c>
      <c r="J19" s="250" t="s">
        <v>722</v>
      </c>
      <c r="K19" s="251">
        <v>90184900</v>
      </c>
      <c r="L19" s="252">
        <v>24200</v>
      </c>
      <c r="M19" s="253">
        <f t="shared" si="0"/>
        <v>3630000</v>
      </c>
    </row>
    <row r="20" spans="1:13" ht="47.25" x14ac:dyDescent="0.3">
      <c r="A20" s="245">
        <v>14</v>
      </c>
      <c r="B20" s="245">
        <v>151</v>
      </c>
      <c r="C20" s="246" t="s">
        <v>750</v>
      </c>
      <c r="D20" s="246" t="s">
        <v>717</v>
      </c>
      <c r="E20" s="247" t="s">
        <v>751</v>
      </c>
      <c r="F20" s="248" t="s">
        <v>719</v>
      </c>
      <c r="G20" s="249" t="s">
        <v>752</v>
      </c>
      <c r="H20" s="245" t="s">
        <v>721</v>
      </c>
      <c r="I20" s="245">
        <v>100</v>
      </c>
      <c r="J20" s="250" t="s">
        <v>722</v>
      </c>
      <c r="K20" s="251">
        <v>90184900</v>
      </c>
      <c r="L20" s="252">
        <v>24200</v>
      </c>
      <c r="M20" s="253">
        <f t="shared" si="0"/>
        <v>2420000</v>
      </c>
    </row>
    <row r="21" spans="1:13" ht="47.25" x14ac:dyDescent="0.3">
      <c r="A21" s="245">
        <v>15</v>
      </c>
      <c r="B21" s="245">
        <v>152</v>
      </c>
      <c r="C21" s="246" t="s">
        <v>753</v>
      </c>
      <c r="D21" s="246" t="s">
        <v>754</v>
      </c>
      <c r="E21" s="247" t="s">
        <v>755</v>
      </c>
      <c r="F21" s="248" t="s">
        <v>719</v>
      </c>
      <c r="G21" s="249" t="s">
        <v>756</v>
      </c>
      <c r="H21" s="245" t="s">
        <v>721</v>
      </c>
      <c r="I21" s="245">
        <v>150</v>
      </c>
      <c r="J21" s="250" t="s">
        <v>722</v>
      </c>
      <c r="K21" s="251">
        <v>90184900</v>
      </c>
      <c r="L21" s="252">
        <v>24200</v>
      </c>
      <c r="M21" s="253">
        <f t="shared" si="0"/>
        <v>3630000</v>
      </c>
    </row>
    <row r="22" spans="1:13" ht="47.25" x14ac:dyDescent="0.3">
      <c r="A22" s="245">
        <v>16</v>
      </c>
      <c r="B22" s="245">
        <v>153</v>
      </c>
      <c r="C22" s="246" t="s">
        <v>757</v>
      </c>
      <c r="D22" s="246" t="s">
        <v>758</v>
      </c>
      <c r="E22" s="247" t="s">
        <v>759</v>
      </c>
      <c r="F22" s="248" t="s">
        <v>719</v>
      </c>
      <c r="G22" s="249" t="s">
        <v>760</v>
      </c>
      <c r="H22" s="245" t="s">
        <v>721</v>
      </c>
      <c r="I22" s="245">
        <v>150</v>
      </c>
      <c r="J22" s="250" t="s">
        <v>722</v>
      </c>
      <c r="K22" s="251">
        <v>90184900</v>
      </c>
      <c r="L22" s="252">
        <v>24200</v>
      </c>
      <c r="M22" s="253">
        <f t="shared" si="0"/>
        <v>3630000</v>
      </c>
    </row>
    <row r="23" spans="1:13" ht="63" x14ac:dyDescent="0.3">
      <c r="A23" s="245">
        <v>17</v>
      </c>
      <c r="B23" s="245">
        <v>154</v>
      </c>
      <c r="C23" s="246" t="s">
        <v>761</v>
      </c>
      <c r="D23" s="246" t="s">
        <v>762</v>
      </c>
      <c r="E23" s="247" t="s">
        <v>762</v>
      </c>
      <c r="F23" s="248" t="s">
        <v>763</v>
      </c>
      <c r="G23" s="249" t="s">
        <v>764</v>
      </c>
      <c r="H23" s="245" t="s">
        <v>765</v>
      </c>
      <c r="I23" s="245">
        <v>30</v>
      </c>
      <c r="J23" s="250" t="s">
        <v>766</v>
      </c>
      <c r="K23" s="251">
        <v>30064010</v>
      </c>
      <c r="L23" s="252">
        <v>105000</v>
      </c>
      <c r="M23" s="253">
        <f t="shared" si="0"/>
        <v>3150000</v>
      </c>
    </row>
    <row r="24" spans="1:13" ht="63" x14ac:dyDescent="0.3">
      <c r="A24" s="245">
        <v>18</v>
      </c>
      <c r="B24" s="245">
        <v>155</v>
      </c>
      <c r="C24" s="246" t="s">
        <v>767</v>
      </c>
      <c r="D24" s="246" t="s">
        <v>768</v>
      </c>
      <c r="E24" s="247" t="s">
        <v>768</v>
      </c>
      <c r="F24" s="248" t="s">
        <v>769</v>
      </c>
      <c r="G24" s="249" t="s">
        <v>770</v>
      </c>
      <c r="H24" s="245" t="s">
        <v>771</v>
      </c>
      <c r="I24" s="245">
        <v>300</v>
      </c>
      <c r="J24" s="250" t="s">
        <v>772</v>
      </c>
      <c r="K24" s="251">
        <v>30064010</v>
      </c>
      <c r="L24" s="252">
        <v>59850</v>
      </c>
      <c r="M24" s="253">
        <f t="shared" si="0"/>
        <v>17955000</v>
      </c>
    </row>
    <row r="25" spans="1:13" ht="78.75" x14ac:dyDescent="0.3">
      <c r="A25" s="245">
        <v>19</v>
      </c>
      <c r="B25" s="245">
        <v>156</v>
      </c>
      <c r="C25" s="246" t="s">
        <v>773</v>
      </c>
      <c r="D25" s="246" t="s">
        <v>774</v>
      </c>
      <c r="E25" s="247" t="s">
        <v>774</v>
      </c>
      <c r="F25" s="248" t="s">
        <v>775</v>
      </c>
      <c r="G25" s="249" t="s">
        <v>776</v>
      </c>
      <c r="H25" s="245" t="s">
        <v>771</v>
      </c>
      <c r="I25" s="245">
        <v>300</v>
      </c>
      <c r="J25" s="250" t="s">
        <v>772</v>
      </c>
      <c r="K25" s="251">
        <v>30064010</v>
      </c>
      <c r="L25" s="252">
        <v>59850</v>
      </c>
      <c r="M25" s="253">
        <f t="shared" si="0"/>
        <v>17955000</v>
      </c>
    </row>
    <row r="26" spans="1:13" ht="63" x14ac:dyDescent="0.3">
      <c r="A26" s="245">
        <v>20</v>
      </c>
      <c r="B26" s="245">
        <v>157</v>
      </c>
      <c r="C26" s="246" t="s">
        <v>777</v>
      </c>
      <c r="D26" s="246" t="s">
        <v>778</v>
      </c>
      <c r="E26" s="247" t="s">
        <v>778</v>
      </c>
      <c r="F26" s="248" t="s">
        <v>779</v>
      </c>
      <c r="G26" s="249" t="s">
        <v>780</v>
      </c>
      <c r="H26" s="245" t="s">
        <v>771</v>
      </c>
      <c r="I26" s="245">
        <v>50</v>
      </c>
      <c r="J26" s="250" t="s">
        <v>772</v>
      </c>
      <c r="K26" s="251">
        <v>30064010</v>
      </c>
      <c r="L26" s="252">
        <v>59850</v>
      </c>
      <c r="M26" s="253">
        <f t="shared" si="0"/>
        <v>2992500</v>
      </c>
    </row>
    <row r="27" spans="1:13" ht="47.25" x14ac:dyDescent="0.3">
      <c r="A27" s="245">
        <v>21</v>
      </c>
      <c r="B27" s="245">
        <v>158</v>
      </c>
      <c r="C27" s="246" t="s">
        <v>781</v>
      </c>
      <c r="D27" s="246" t="s">
        <v>782</v>
      </c>
      <c r="E27" s="247" t="s">
        <v>782</v>
      </c>
      <c r="F27" s="248" t="s">
        <v>783</v>
      </c>
      <c r="G27" s="249" t="s">
        <v>784</v>
      </c>
      <c r="H27" s="245" t="s">
        <v>785</v>
      </c>
      <c r="I27" s="245">
        <v>10</v>
      </c>
      <c r="J27" s="250" t="s">
        <v>786</v>
      </c>
      <c r="K27" s="251">
        <v>30064010</v>
      </c>
      <c r="L27" s="252">
        <v>462000</v>
      </c>
      <c r="M27" s="253">
        <f t="shared" si="0"/>
        <v>4620000</v>
      </c>
    </row>
    <row r="28" spans="1:13" ht="63" x14ac:dyDescent="0.3">
      <c r="A28" s="245">
        <v>22</v>
      </c>
      <c r="B28" s="245">
        <v>160</v>
      </c>
      <c r="C28" s="246" t="s">
        <v>787</v>
      </c>
      <c r="D28" s="246" t="s">
        <v>788</v>
      </c>
      <c r="E28" s="247" t="s">
        <v>788</v>
      </c>
      <c r="F28" s="248" t="s">
        <v>789</v>
      </c>
      <c r="G28" s="249" t="s">
        <v>790</v>
      </c>
      <c r="H28" s="245" t="s">
        <v>42</v>
      </c>
      <c r="I28" s="245">
        <v>50</v>
      </c>
      <c r="J28" s="250" t="s">
        <v>791</v>
      </c>
      <c r="K28" s="251">
        <v>90184900</v>
      </c>
      <c r="L28" s="252">
        <v>16500</v>
      </c>
      <c r="M28" s="253">
        <f t="shared" si="0"/>
        <v>825000</v>
      </c>
    </row>
    <row r="29" spans="1:13" ht="63" x14ac:dyDescent="0.3">
      <c r="A29" s="245">
        <v>23</v>
      </c>
      <c r="B29" s="245">
        <v>161</v>
      </c>
      <c r="C29" s="246" t="s">
        <v>792</v>
      </c>
      <c r="D29" s="246" t="s">
        <v>793</v>
      </c>
      <c r="E29" s="247" t="s">
        <v>793</v>
      </c>
      <c r="F29" s="248" t="s">
        <v>794</v>
      </c>
      <c r="G29" s="249" t="s">
        <v>795</v>
      </c>
      <c r="H29" s="245" t="s">
        <v>796</v>
      </c>
      <c r="I29" s="245">
        <v>50</v>
      </c>
      <c r="J29" s="250" t="s">
        <v>791</v>
      </c>
      <c r="K29" s="251">
        <v>90184900</v>
      </c>
      <c r="L29" s="252">
        <v>84000</v>
      </c>
      <c r="M29" s="253">
        <f t="shared" si="0"/>
        <v>4200000</v>
      </c>
    </row>
    <row r="30" spans="1:13" ht="78.75" x14ac:dyDescent="0.3">
      <c r="A30" s="245">
        <v>24</v>
      </c>
      <c r="B30" s="245">
        <v>163</v>
      </c>
      <c r="C30" s="246" t="s">
        <v>797</v>
      </c>
      <c r="D30" s="246" t="s">
        <v>798</v>
      </c>
      <c r="E30" s="247" t="s">
        <v>799</v>
      </c>
      <c r="F30" s="248" t="s">
        <v>800</v>
      </c>
      <c r="G30" s="249">
        <v>801212</v>
      </c>
      <c r="H30" s="245" t="s">
        <v>771</v>
      </c>
      <c r="I30" s="245">
        <v>1000</v>
      </c>
      <c r="J30" s="250" t="s">
        <v>801</v>
      </c>
      <c r="K30" s="251">
        <v>30064010</v>
      </c>
      <c r="L30" s="252">
        <v>5931</v>
      </c>
      <c r="M30" s="253">
        <f t="shared" si="0"/>
        <v>5931000</v>
      </c>
    </row>
    <row r="31" spans="1:13" ht="47.25" x14ac:dyDescent="0.3">
      <c r="A31" s="245">
        <v>25</v>
      </c>
      <c r="B31" s="245">
        <v>88</v>
      </c>
      <c r="C31" s="246" t="s">
        <v>802</v>
      </c>
      <c r="D31" s="246" t="s">
        <v>803</v>
      </c>
      <c r="E31" s="247" t="s">
        <v>803</v>
      </c>
      <c r="F31" s="248" t="s">
        <v>804</v>
      </c>
      <c r="G31" s="249" t="s">
        <v>805</v>
      </c>
      <c r="H31" s="245" t="s">
        <v>42</v>
      </c>
      <c r="I31" s="245">
        <v>3000</v>
      </c>
      <c r="J31" s="250" t="s">
        <v>806</v>
      </c>
      <c r="K31" s="251">
        <v>90184900</v>
      </c>
      <c r="L31" s="252">
        <v>4200</v>
      </c>
      <c r="M31" s="253">
        <f t="shared" si="0"/>
        <v>12600000</v>
      </c>
    </row>
    <row r="32" spans="1:13" ht="78.75" x14ac:dyDescent="0.3">
      <c r="A32" s="245">
        <v>26</v>
      </c>
      <c r="B32" s="245">
        <v>89</v>
      </c>
      <c r="C32" s="246" t="s">
        <v>807</v>
      </c>
      <c r="D32" s="246" t="s">
        <v>808</v>
      </c>
      <c r="E32" s="247" t="s">
        <v>808</v>
      </c>
      <c r="F32" s="248" t="s">
        <v>809</v>
      </c>
      <c r="G32" s="249" t="s">
        <v>810</v>
      </c>
      <c r="H32" s="245" t="s">
        <v>42</v>
      </c>
      <c r="I32" s="245">
        <v>2000</v>
      </c>
      <c r="J32" s="250" t="s">
        <v>811</v>
      </c>
      <c r="K32" s="251">
        <v>90184900</v>
      </c>
      <c r="L32" s="252">
        <v>1950</v>
      </c>
      <c r="M32" s="253">
        <f t="shared" si="0"/>
        <v>3900000</v>
      </c>
    </row>
    <row r="33" spans="1:13" ht="78.75" x14ac:dyDescent="0.3">
      <c r="A33" s="245">
        <v>27</v>
      </c>
      <c r="B33" s="245">
        <v>90</v>
      </c>
      <c r="C33" s="246" t="s">
        <v>812</v>
      </c>
      <c r="D33" s="246" t="s">
        <v>813</v>
      </c>
      <c r="E33" s="247" t="s">
        <v>808</v>
      </c>
      <c r="F33" s="248" t="s">
        <v>814</v>
      </c>
      <c r="G33" s="249" t="s">
        <v>815</v>
      </c>
      <c r="H33" s="245" t="s">
        <v>42</v>
      </c>
      <c r="I33" s="245">
        <v>100</v>
      </c>
      <c r="J33" s="250" t="s">
        <v>811</v>
      </c>
      <c r="K33" s="251">
        <v>90184900</v>
      </c>
      <c r="L33" s="252">
        <v>1950</v>
      </c>
      <c r="M33" s="253">
        <f t="shared" si="0"/>
        <v>195000</v>
      </c>
    </row>
    <row r="34" spans="1:13" ht="63" x14ac:dyDescent="0.3">
      <c r="A34" s="245">
        <v>28</v>
      </c>
      <c r="B34" s="245">
        <v>91</v>
      </c>
      <c r="C34" s="246" t="s">
        <v>816</v>
      </c>
      <c r="D34" s="246" t="s">
        <v>817</v>
      </c>
      <c r="E34" s="247" t="s">
        <v>817</v>
      </c>
      <c r="F34" s="248" t="s">
        <v>818</v>
      </c>
      <c r="G34" s="249" t="s">
        <v>819</v>
      </c>
      <c r="H34" s="245" t="s">
        <v>721</v>
      </c>
      <c r="I34" s="245">
        <v>50</v>
      </c>
      <c r="J34" s="250" t="s">
        <v>820</v>
      </c>
      <c r="K34" s="251">
        <v>90184900</v>
      </c>
      <c r="L34" s="252">
        <v>20307</v>
      </c>
      <c r="M34" s="253">
        <f t="shared" si="0"/>
        <v>1015350</v>
      </c>
    </row>
    <row r="35" spans="1:13" ht="63" x14ac:dyDescent="0.3">
      <c r="A35" s="245">
        <v>29</v>
      </c>
      <c r="B35" s="245">
        <v>92</v>
      </c>
      <c r="C35" s="246" t="s">
        <v>821</v>
      </c>
      <c r="D35" s="246" t="s">
        <v>822</v>
      </c>
      <c r="E35" s="247" t="s">
        <v>822</v>
      </c>
      <c r="F35" s="248" t="s">
        <v>823</v>
      </c>
      <c r="G35" s="249" t="s">
        <v>824</v>
      </c>
      <c r="H35" s="245" t="s">
        <v>721</v>
      </c>
      <c r="I35" s="245">
        <v>50</v>
      </c>
      <c r="J35" s="250" t="s">
        <v>820</v>
      </c>
      <c r="K35" s="251">
        <v>90184900</v>
      </c>
      <c r="L35" s="252">
        <v>20307</v>
      </c>
      <c r="M35" s="253">
        <f t="shared" si="0"/>
        <v>1015350</v>
      </c>
    </row>
    <row r="36" spans="1:13" ht="63" x14ac:dyDescent="0.3">
      <c r="A36" s="245">
        <v>30</v>
      </c>
      <c r="B36" s="245">
        <v>93</v>
      </c>
      <c r="C36" s="246" t="s">
        <v>825</v>
      </c>
      <c r="D36" s="246" t="s">
        <v>826</v>
      </c>
      <c r="E36" s="247" t="s">
        <v>826</v>
      </c>
      <c r="F36" s="248" t="s">
        <v>827</v>
      </c>
      <c r="G36" s="249" t="s">
        <v>828</v>
      </c>
      <c r="H36" s="245" t="s">
        <v>721</v>
      </c>
      <c r="I36" s="245">
        <v>100</v>
      </c>
      <c r="J36" s="250" t="s">
        <v>820</v>
      </c>
      <c r="K36" s="251">
        <v>90184900</v>
      </c>
      <c r="L36" s="252">
        <v>20307</v>
      </c>
      <c r="M36" s="253">
        <f t="shared" si="0"/>
        <v>2030700</v>
      </c>
    </row>
    <row r="37" spans="1:13" ht="63" x14ac:dyDescent="0.3">
      <c r="A37" s="245">
        <v>31</v>
      </c>
      <c r="B37" s="245">
        <v>94</v>
      </c>
      <c r="C37" s="246" t="s">
        <v>829</v>
      </c>
      <c r="D37" s="246" t="s">
        <v>830</v>
      </c>
      <c r="E37" s="247" t="s">
        <v>830</v>
      </c>
      <c r="F37" s="248" t="s">
        <v>831</v>
      </c>
      <c r="G37" s="249" t="s">
        <v>832</v>
      </c>
      <c r="H37" s="245" t="s">
        <v>721</v>
      </c>
      <c r="I37" s="245">
        <v>100</v>
      </c>
      <c r="J37" s="250" t="s">
        <v>820</v>
      </c>
      <c r="K37" s="251">
        <v>90184900</v>
      </c>
      <c r="L37" s="252">
        <v>20307</v>
      </c>
      <c r="M37" s="253">
        <f t="shared" si="0"/>
        <v>2030700</v>
      </c>
    </row>
    <row r="38" spans="1:13" ht="63" x14ac:dyDescent="0.3">
      <c r="A38" s="245">
        <v>32</v>
      </c>
      <c r="B38" s="245">
        <v>95</v>
      </c>
      <c r="C38" s="246" t="s">
        <v>833</v>
      </c>
      <c r="D38" s="246" t="s">
        <v>834</v>
      </c>
      <c r="E38" s="247" t="s">
        <v>834</v>
      </c>
      <c r="F38" s="248" t="s">
        <v>835</v>
      </c>
      <c r="G38" s="249" t="s">
        <v>836</v>
      </c>
      <c r="H38" s="245" t="s">
        <v>721</v>
      </c>
      <c r="I38" s="245">
        <v>100</v>
      </c>
      <c r="J38" s="250" t="s">
        <v>820</v>
      </c>
      <c r="K38" s="251">
        <v>90184900</v>
      </c>
      <c r="L38" s="252">
        <v>20307</v>
      </c>
      <c r="M38" s="253">
        <f t="shared" si="0"/>
        <v>2030700</v>
      </c>
    </row>
    <row r="39" spans="1:13" ht="63" x14ac:dyDescent="0.3">
      <c r="A39" s="245">
        <v>33</v>
      </c>
      <c r="B39" s="245">
        <v>96</v>
      </c>
      <c r="C39" s="246" t="s">
        <v>837</v>
      </c>
      <c r="D39" s="246" t="s">
        <v>838</v>
      </c>
      <c r="E39" s="247" t="s">
        <v>838</v>
      </c>
      <c r="F39" s="248" t="s">
        <v>839</v>
      </c>
      <c r="G39" s="249" t="s">
        <v>840</v>
      </c>
      <c r="H39" s="245" t="s">
        <v>721</v>
      </c>
      <c r="I39" s="245">
        <v>100</v>
      </c>
      <c r="J39" s="250" t="s">
        <v>820</v>
      </c>
      <c r="K39" s="251">
        <v>90184900</v>
      </c>
      <c r="L39" s="252">
        <v>19205</v>
      </c>
      <c r="M39" s="253">
        <f t="shared" si="0"/>
        <v>1920500</v>
      </c>
    </row>
    <row r="40" spans="1:13" ht="63" x14ac:dyDescent="0.3">
      <c r="A40" s="245">
        <v>34</v>
      </c>
      <c r="B40" s="245">
        <v>87</v>
      </c>
      <c r="C40" s="246" t="s">
        <v>841</v>
      </c>
      <c r="D40" s="246" t="s">
        <v>842</v>
      </c>
      <c r="E40" s="247" t="s">
        <v>842</v>
      </c>
      <c r="F40" s="248" t="s">
        <v>843</v>
      </c>
      <c r="G40" s="249" t="s">
        <v>844</v>
      </c>
      <c r="H40" s="245" t="s">
        <v>721</v>
      </c>
      <c r="I40" s="245">
        <v>100</v>
      </c>
      <c r="J40" s="250" t="s">
        <v>820</v>
      </c>
      <c r="K40" s="251">
        <v>90184900</v>
      </c>
      <c r="L40" s="252">
        <v>19205</v>
      </c>
      <c r="M40" s="253">
        <f t="shared" si="0"/>
        <v>1920500</v>
      </c>
    </row>
    <row r="41" spans="1:13" ht="63" x14ac:dyDescent="0.3">
      <c r="A41" s="245">
        <v>35</v>
      </c>
      <c r="B41" s="245">
        <v>98</v>
      </c>
      <c r="C41" s="246" t="s">
        <v>845</v>
      </c>
      <c r="D41" s="246" t="s">
        <v>846</v>
      </c>
      <c r="E41" s="247" t="s">
        <v>846</v>
      </c>
      <c r="F41" s="248" t="s">
        <v>847</v>
      </c>
      <c r="G41" s="249" t="s">
        <v>848</v>
      </c>
      <c r="H41" s="245" t="s">
        <v>721</v>
      </c>
      <c r="I41" s="245">
        <v>200</v>
      </c>
      <c r="J41" s="250" t="s">
        <v>820</v>
      </c>
      <c r="K41" s="251">
        <v>90184900</v>
      </c>
      <c r="L41" s="252">
        <v>19205</v>
      </c>
      <c r="M41" s="253">
        <f t="shared" si="0"/>
        <v>3841000</v>
      </c>
    </row>
    <row r="42" spans="1:13" ht="63" x14ac:dyDescent="0.3">
      <c r="A42" s="245">
        <v>36</v>
      </c>
      <c r="B42" s="245">
        <v>100</v>
      </c>
      <c r="C42" s="246" t="s">
        <v>849</v>
      </c>
      <c r="D42" s="246" t="s">
        <v>850</v>
      </c>
      <c r="E42" s="247" t="s">
        <v>850</v>
      </c>
      <c r="F42" s="248" t="s">
        <v>851</v>
      </c>
      <c r="G42" s="249" t="s">
        <v>852</v>
      </c>
      <c r="H42" s="245" t="s">
        <v>721</v>
      </c>
      <c r="I42" s="245">
        <v>350</v>
      </c>
      <c r="J42" s="250" t="s">
        <v>820</v>
      </c>
      <c r="K42" s="251">
        <v>90184900</v>
      </c>
      <c r="L42" s="252">
        <v>74172</v>
      </c>
      <c r="M42" s="253">
        <f t="shared" si="0"/>
        <v>25960200</v>
      </c>
    </row>
    <row r="43" spans="1:13" ht="126" x14ac:dyDescent="0.3">
      <c r="A43" s="245">
        <v>37</v>
      </c>
      <c r="B43" s="245">
        <v>102</v>
      </c>
      <c r="C43" s="246" t="s">
        <v>853</v>
      </c>
      <c r="D43" s="246" t="s">
        <v>854</v>
      </c>
      <c r="E43" s="247" t="s">
        <v>854</v>
      </c>
      <c r="F43" s="248" t="s">
        <v>855</v>
      </c>
      <c r="G43" s="249" t="s">
        <v>856</v>
      </c>
      <c r="H43" s="245" t="s">
        <v>42</v>
      </c>
      <c r="I43" s="245">
        <v>100</v>
      </c>
      <c r="J43" s="250" t="s">
        <v>857</v>
      </c>
      <c r="K43" s="251">
        <v>90184900</v>
      </c>
      <c r="L43" s="252">
        <v>3591</v>
      </c>
      <c r="M43" s="253">
        <f t="shared" si="0"/>
        <v>359100</v>
      </c>
    </row>
    <row r="44" spans="1:13" ht="63" x14ac:dyDescent="0.3">
      <c r="A44" s="245">
        <v>38</v>
      </c>
      <c r="B44" s="245">
        <v>103</v>
      </c>
      <c r="C44" s="246" t="s">
        <v>858</v>
      </c>
      <c r="D44" s="246" t="s">
        <v>859</v>
      </c>
      <c r="E44" s="247" t="s">
        <v>859</v>
      </c>
      <c r="F44" s="248" t="s">
        <v>860</v>
      </c>
      <c r="G44" s="249" t="s">
        <v>861</v>
      </c>
      <c r="H44" s="245" t="s">
        <v>862</v>
      </c>
      <c r="I44" s="245">
        <v>2</v>
      </c>
      <c r="J44" s="250" t="s">
        <v>863</v>
      </c>
      <c r="K44" s="251">
        <v>34031919</v>
      </c>
      <c r="L44" s="252">
        <v>350900</v>
      </c>
      <c r="M44" s="253">
        <f t="shared" si="0"/>
        <v>701800</v>
      </c>
    </row>
    <row r="45" spans="1:13" x14ac:dyDescent="0.3">
      <c r="A45" s="373" t="s">
        <v>864</v>
      </c>
      <c r="B45" s="374"/>
      <c r="C45" s="374"/>
      <c r="D45" s="374"/>
      <c r="E45" s="374"/>
      <c r="F45" s="374"/>
      <c r="G45" s="374"/>
      <c r="H45" s="375"/>
      <c r="I45" s="254"/>
      <c r="J45" s="255"/>
      <c r="K45" s="256"/>
      <c r="L45" s="257"/>
      <c r="M45" s="258">
        <f>SUM(M7:M44)</f>
        <v>187145400</v>
      </c>
    </row>
  </sheetData>
  <mergeCells count="4">
    <mergeCell ref="A2:M2"/>
    <mergeCell ref="A3:M3"/>
    <mergeCell ref="A4:M4"/>
    <mergeCell ref="A45:H45"/>
  </mergeCells>
  <dataValidations count="1">
    <dataValidation type="whole" showErrorMessage="1" errorTitle="Lưu ý" error="Nhập số nguyên lớn hơn 0 và nhỏ hơn 999,999,999,999,999" promptTitle="Lưu ý" prompt="Nhập số nguyên lớn hơn 0 và nhỏ hơn 999,999,999,999,999" sqref="L7:L44">
      <formula1>0</formula1>
      <formula2>999999999999999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CODUPHA</vt:lpstr>
      <vt:lpstr>HOÀNG VŨ</vt:lpstr>
      <vt:lpstr>HƯNG VIỆT</vt:lpstr>
      <vt:lpstr>KHÁNH PHONG</vt:lpstr>
      <vt:lpstr>MEDIC</vt:lpstr>
      <vt:lpstr>M-PROTECH</vt:lpstr>
      <vt:lpstr>THẮNG LỢI</vt:lpstr>
      <vt:lpstr>THANH LỘC PHÁT</vt:lpstr>
      <vt:lpstr>TRẦN VÀ TRUNG</vt:lpstr>
      <vt:lpstr>TRANG MINH HẠNH</vt:lpstr>
      <vt:lpstr>TRUNG THỊNH PHÁT</vt:lpstr>
      <vt:lpstr>TƯỜNG KHUÊ</vt:lpstr>
      <vt:lpstr>XUÂN VY</vt:lpstr>
      <vt:lpstr>NHẤT TÂM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CMS</dc:creator>
  <cp:lastModifiedBy>CMS</cp:lastModifiedBy>
  <cp:lastPrinted>2024-01-26T07:00:24Z</cp:lastPrinted>
  <dcterms:created xsi:type="dcterms:W3CDTF">2024-01-16T03:10:19Z</dcterms:created>
  <dcterms:modified xsi:type="dcterms:W3CDTF">2024-01-29T09:38:41Z</dcterms:modified>
</cp:coreProperties>
</file>